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485"/>
  </bookViews>
  <sheets>
    <sheet name="2017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W28" i="1" l="1"/>
  <c r="R28" i="1"/>
  <c r="M28" i="1"/>
  <c r="H28" i="1"/>
  <c r="C28" i="1"/>
  <c r="W27" i="1"/>
  <c r="R27" i="1"/>
  <c r="M27" i="1"/>
  <c r="H27" i="1"/>
  <c r="C27" i="1"/>
  <c r="W26" i="1"/>
  <c r="R26" i="1"/>
  <c r="M26" i="1"/>
  <c r="H26" i="1"/>
  <c r="C26" i="1"/>
  <c r="C25" i="1"/>
  <c r="W24" i="1"/>
  <c r="R24" i="1"/>
  <c r="M24" i="1"/>
  <c r="H24" i="1"/>
  <c r="C24" i="1"/>
  <c r="W22" i="1"/>
  <c r="R22" i="1"/>
  <c r="M22" i="1"/>
  <c r="H22" i="1"/>
  <c r="C22" i="1"/>
  <c r="AA21" i="1"/>
  <c r="AA29" i="1" s="1"/>
  <c r="X21" i="1"/>
  <c r="X29" i="1" s="1"/>
  <c r="L21" i="1"/>
  <c r="L29" i="1" s="1"/>
  <c r="G21" i="1"/>
  <c r="G29" i="1" s="1"/>
  <c r="D21" i="1"/>
  <c r="D29" i="1" s="1"/>
  <c r="W20" i="1"/>
  <c r="R20" i="1"/>
  <c r="M20" i="1"/>
  <c r="H20" i="1"/>
  <c r="C20" i="1"/>
  <c r="X19" i="1"/>
  <c r="T19" i="1"/>
  <c r="P19" i="1"/>
  <c r="L19" i="1"/>
  <c r="D19" i="1"/>
  <c r="AA18" i="1"/>
  <c r="Z18" i="1"/>
  <c r="Y18" i="1"/>
  <c r="W18" i="1" s="1"/>
  <c r="X18" i="1"/>
  <c r="V18" i="1"/>
  <c r="U18" i="1"/>
  <c r="R18" i="1" s="1"/>
  <c r="T18" i="1"/>
  <c r="S18" i="1"/>
  <c r="Q18" i="1"/>
  <c r="P18" i="1"/>
  <c r="O18" i="1"/>
  <c r="N18" i="1"/>
  <c r="M18" i="1"/>
  <c r="L18" i="1"/>
  <c r="K18" i="1"/>
  <c r="J18" i="1"/>
  <c r="I18" i="1"/>
  <c r="H18" i="1" s="1"/>
  <c r="G18" i="1"/>
  <c r="F18" i="1"/>
  <c r="E18" i="1"/>
  <c r="C18" i="1" s="1"/>
  <c r="D18" i="1"/>
  <c r="W17" i="1"/>
  <c r="R17" i="1"/>
  <c r="M17" i="1"/>
  <c r="H17" i="1"/>
  <c r="C17" i="1"/>
  <c r="W16" i="1"/>
  <c r="R16" i="1"/>
  <c r="M16" i="1"/>
  <c r="H16" i="1"/>
  <c r="C16" i="1"/>
  <c r="C8" i="1" s="1"/>
  <c r="C19" i="1" s="1"/>
  <c r="W15" i="1"/>
  <c r="R15" i="1"/>
  <c r="M15" i="1"/>
  <c r="H15" i="1"/>
  <c r="H8" i="1" s="1"/>
  <c r="H19" i="1" s="1"/>
  <c r="C15" i="1"/>
  <c r="AA9" i="1"/>
  <c r="Z9" i="1"/>
  <c r="Y9" i="1"/>
  <c r="Y8" i="1" s="1"/>
  <c r="X9" i="1"/>
  <c r="W9" i="1" s="1"/>
  <c r="W8" i="1" s="1"/>
  <c r="W19" i="1" s="1"/>
  <c r="V9" i="1"/>
  <c r="U9" i="1"/>
  <c r="U8" i="1" s="1"/>
  <c r="T9" i="1"/>
  <c r="S9" i="1"/>
  <c r="R9" i="1"/>
  <c r="Q9" i="1"/>
  <c r="Q8" i="1" s="1"/>
  <c r="P9" i="1"/>
  <c r="O9" i="1"/>
  <c r="N9" i="1"/>
  <c r="M9" i="1"/>
  <c r="M8" i="1" s="1"/>
  <c r="M19" i="1" s="1"/>
  <c r="L9" i="1"/>
  <c r="K9" i="1"/>
  <c r="J9" i="1"/>
  <c r="I9" i="1"/>
  <c r="I8" i="1" s="1"/>
  <c r="H9" i="1"/>
  <c r="G9" i="1"/>
  <c r="F9" i="1"/>
  <c r="E9" i="1"/>
  <c r="E8" i="1" s="1"/>
  <c r="D9" i="1"/>
  <c r="C9" i="1"/>
  <c r="AA8" i="1"/>
  <c r="AA19" i="1" s="1"/>
  <c r="Z8" i="1"/>
  <c r="Z19" i="1" s="1"/>
  <c r="X8" i="1"/>
  <c r="V8" i="1"/>
  <c r="V19" i="1" s="1"/>
  <c r="T8" i="1"/>
  <c r="T21" i="1" s="1"/>
  <c r="T29" i="1" s="1"/>
  <c r="S8" i="1"/>
  <c r="S21" i="1" s="1"/>
  <c r="S29" i="1" s="1"/>
  <c r="R8" i="1"/>
  <c r="R19" i="1" s="1"/>
  <c r="P8" i="1"/>
  <c r="P21" i="1" s="1"/>
  <c r="P29" i="1" s="1"/>
  <c r="O8" i="1"/>
  <c r="O21" i="1" s="1"/>
  <c r="O29" i="1" s="1"/>
  <c r="N8" i="1"/>
  <c r="N19" i="1" s="1"/>
  <c r="L8" i="1"/>
  <c r="K8" i="1"/>
  <c r="K21" i="1" s="1"/>
  <c r="K29" i="1" s="1"/>
  <c r="J8" i="1"/>
  <c r="J21" i="1" s="1"/>
  <c r="J29" i="1" s="1"/>
  <c r="G8" i="1"/>
  <c r="G19" i="1" s="1"/>
  <c r="F8" i="1"/>
  <c r="F19" i="1" s="1"/>
  <c r="D8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Q19" i="1" l="1"/>
  <c r="Q21" i="1"/>
  <c r="Q29" i="1" s="1"/>
  <c r="U19" i="1"/>
  <c r="U21" i="1"/>
  <c r="U29" i="1" s="1"/>
  <c r="Y21" i="1"/>
  <c r="Y29" i="1" s="1"/>
  <c r="Y19" i="1"/>
  <c r="E21" i="1"/>
  <c r="E29" i="1" s="1"/>
  <c r="E19" i="1"/>
  <c r="I21" i="1"/>
  <c r="I29" i="1" s="1"/>
  <c r="I19" i="1"/>
  <c r="V21" i="1"/>
  <c r="V29" i="1" s="1"/>
  <c r="K19" i="1"/>
  <c r="O19" i="1"/>
  <c r="S19" i="1"/>
  <c r="F21" i="1"/>
  <c r="F29" i="1" s="1"/>
  <c r="Z21" i="1"/>
  <c r="Z29" i="1" s="1"/>
  <c r="N21" i="1"/>
  <c r="N29" i="1" s="1"/>
  <c r="J19" i="1"/>
</calcChain>
</file>

<file path=xl/sharedStrings.xml><?xml version="1.0" encoding="utf-8"?>
<sst xmlns="http://schemas.openxmlformats.org/spreadsheetml/2006/main" count="73" uniqueCount="50">
  <si>
    <t>Таблица № П1.4.</t>
  </si>
  <si>
    <t>млн. кВтч</t>
  </si>
  <si>
    <t>№ п.п.</t>
  </si>
  <si>
    <t>Показатели</t>
  </si>
  <si>
    <t>2008 утверждено</t>
  </si>
  <si>
    <t>2008 факт</t>
  </si>
  <si>
    <t>2009 утверждено</t>
  </si>
  <si>
    <t>2009 ожидаемое</t>
  </si>
  <si>
    <t>2017 план</t>
  </si>
  <si>
    <t>Всего</t>
  </si>
  <si>
    <t>ВН</t>
  </si>
  <si>
    <t>СН1</t>
  </si>
  <si>
    <t>СН2</t>
  </si>
  <si>
    <t>НН</t>
  </si>
  <si>
    <t>1.</t>
  </si>
  <si>
    <t xml:space="preserve">Поступление эл.энергии в сеть , ВСЕГО </t>
  </si>
  <si>
    <t>1.1.</t>
  </si>
  <si>
    <t>из смежной сети, всего</t>
  </si>
  <si>
    <t xml:space="preserve">    в том числе из сети</t>
  </si>
  <si>
    <t>МСК</t>
  </si>
  <si>
    <t>1.2.</t>
  </si>
  <si>
    <t xml:space="preserve">от электростанций ПЭ </t>
  </si>
  <si>
    <t>1.3.</t>
  </si>
  <si>
    <t>от других поставщиков (в т.ч. с оптового рынка)</t>
  </si>
  <si>
    <t>1.4.</t>
  </si>
  <si>
    <t xml:space="preserve">поступление эл. энергии от других организаций </t>
  </si>
  <si>
    <t>2.</t>
  </si>
  <si>
    <t xml:space="preserve">Потери электроэнергии в сети </t>
  </si>
  <si>
    <t>то же в % (п.1.1/п.1.3)</t>
  </si>
  <si>
    <t>3.</t>
  </si>
  <si>
    <t>Расход электроэнергии на произв и хознужды</t>
  </si>
  <si>
    <t>4.</t>
  </si>
  <si>
    <t xml:space="preserve">Полезный отпуск из сети </t>
  </si>
  <si>
    <t>4.1.</t>
  </si>
  <si>
    <t xml:space="preserve">в т.ч. собственным потребителям </t>
  </si>
  <si>
    <t>из них:</t>
  </si>
  <si>
    <t>потребителям, присоединенным к центру питания на генераторном напряжении</t>
  </si>
  <si>
    <t>потребителям присоединенным к сетям МСК (последняя миля)</t>
  </si>
  <si>
    <t>4.2.</t>
  </si>
  <si>
    <t>потребителям оптового рынка</t>
  </si>
  <si>
    <t>4.3.</t>
  </si>
  <si>
    <t>сальдо переток в другие организации</t>
  </si>
  <si>
    <t>4.4.</t>
  </si>
  <si>
    <t>сальдо переток в сопредельные регионы</t>
  </si>
  <si>
    <t>5.</t>
  </si>
  <si>
    <t>проверка</t>
  </si>
  <si>
    <t>Директор ООО "ЮЭС"</t>
  </si>
  <si>
    <t>С.Е. Земляков</t>
  </si>
  <si>
    <t>А.М.Щинов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</si>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</sst>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00"/>
    <numFmt numFmtId="166" formatCode="_-* #,##0.000_р_._-;\-* #,##0.000_р_._-;_-* &quot;-&quot;??_р_._-;_-@_-"/>
    <numFmt numFmtId="167" formatCode="#,##0.00000"/>
    <numFmt numFmtId="168" formatCode="_-* #,##0.0_р_._-;\-* #,##0.0_р_._-;_-* &quot;-&quot;??_р_._-;_-@_-"/>
    <numFmt numFmtId="169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indexed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Border="0">
      <alignment horizontal="center" vertical="center" wrapText="1"/>
    </xf>
    <xf numFmtId="0" fontId="4" fillId="0" borderId="1" applyBorder="0">
      <alignment horizontal="center" vertical="center" wrapText="1"/>
    </xf>
    <xf numFmtId="4" fontId="5" fillId="2" borderId="0" applyFont="0" applyBorder="0">
      <alignment horizontal="right"/>
    </xf>
    <xf numFmtId="4" fontId="5" fillId="3" borderId="11" applyBorder="0">
      <alignment horizontal="right"/>
    </xf>
  </cellStyleXfs>
  <cellXfs count="113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4" fillId="0" borderId="2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0" borderId="4" xfId="3" applyFont="1" applyBorder="1">
      <alignment horizontal="center" vertical="center" wrapText="1"/>
    </xf>
    <xf numFmtId="0" fontId="4" fillId="0" borderId="4" xfId="3" applyBorder="1">
      <alignment horizontal="center" vertical="center" wrapText="1"/>
    </xf>
    <xf numFmtId="0" fontId="4" fillId="0" borderId="5" xfId="3" applyBorder="1">
      <alignment horizontal="center" vertical="center" wrapText="1"/>
    </xf>
    <xf numFmtId="0" fontId="4" fillId="0" borderId="2" xfId="3" applyFont="1" applyBorder="1">
      <alignment horizontal="center" vertical="center" wrapText="1"/>
    </xf>
    <xf numFmtId="0" fontId="4" fillId="0" borderId="6" xfId="3" applyBorder="1">
      <alignment horizontal="center" vertical="center" wrapText="1"/>
    </xf>
    <xf numFmtId="0" fontId="4" fillId="0" borderId="3" xfId="3" applyBorder="1">
      <alignment horizontal="center" vertical="center" wrapText="1"/>
    </xf>
    <xf numFmtId="0" fontId="4" fillId="0" borderId="7" xfId="3" applyBorder="1">
      <alignment horizontal="center" vertical="center" wrapText="1"/>
    </xf>
    <xf numFmtId="0" fontId="4" fillId="0" borderId="8" xfId="3" applyBorder="1" applyAlignment="1">
      <alignment horizontal="center" vertical="center" wrapText="1"/>
    </xf>
    <xf numFmtId="0" fontId="4" fillId="0" borderId="9" xfId="3" applyBorder="1" applyAlignment="1">
      <alignment horizontal="center" vertical="center" wrapText="1"/>
    </xf>
    <xf numFmtId="0" fontId="4" fillId="0" borderId="10" xfId="3" applyBorder="1">
      <alignment horizontal="center" vertical="center" wrapText="1"/>
    </xf>
    <xf numFmtId="0" fontId="4" fillId="0" borderId="11" xfId="3" applyBorder="1">
      <alignment horizontal="center" vertical="center" wrapText="1"/>
    </xf>
    <xf numFmtId="0" fontId="4" fillId="0" borderId="9" xfId="3" applyBorder="1">
      <alignment horizontal="center" vertical="center" wrapText="1"/>
    </xf>
    <xf numFmtId="0" fontId="4" fillId="0" borderId="8" xfId="3" applyBorder="1">
      <alignment horizontal="center" vertical="center" wrapText="1"/>
    </xf>
    <xf numFmtId="0" fontId="4" fillId="0" borderId="12" xfId="3" applyBorder="1">
      <alignment horizontal="center" vertical="center" wrapText="1"/>
    </xf>
    <xf numFmtId="0" fontId="4" fillId="0" borderId="13" xfId="3" applyBorder="1" applyAlignment="1">
      <alignment horizontal="center" vertical="center" wrapText="1"/>
    </xf>
    <xf numFmtId="0" fontId="4" fillId="0" borderId="14" xfId="3" applyBorder="1" applyAlignment="1">
      <alignment horizontal="center" vertical="center" wrapText="1"/>
    </xf>
    <xf numFmtId="0" fontId="4" fillId="0" borderId="15" xfId="3" applyBorder="1">
      <alignment horizontal="center" vertical="center" wrapText="1"/>
    </xf>
    <xf numFmtId="0" fontId="4" fillId="0" borderId="16" xfId="3" applyBorder="1">
      <alignment horizontal="center" vertical="center" wrapText="1"/>
    </xf>
    <xf numFmtId="0" fontId="4" fillId="0" borderId="14" xfId="3" applyBorder="1">
      <alignment horizontal="center" vertical="center" wrapText="1"/>
    </xf>
    <xf numFmtId="0" fontId="4" fillId="0" borderId="17" xfId="3" applyBorder="1">
      <alignment horizontal="center" vertical="center" wrapText="1"/>
    </xf>
    <xf numFmtId="0" fontId="4" fillId="0" borderId="18" xfId="3" applyBorder="1">
      <alignment horizontal="center" vertical="center" wrapText="1"/>
    </xf>
    <xf numFmtId="0" fontId="4" fillId="0" borderId="19" xfId="3" applyBorder="1">
      <alignment horizontal="center" vertical="center" wrapText="1"/>
    </xf>
    <xf numFmtId="0" fontId="4" fillId="0" borderId="20" xfId="3" applyBorder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top" wrapText="1"/>
    </xf>
    <xf numFmtId="4" fontId="5" fillId="2" borderId="21" xfId="4" applyBorder="1" applyAlignment="1" applyProtection="1">
      <alignment horizontal="center" vertical="center"/>
    </xf>
    <xf numFmtId="4" fontId="5" fillId="2" borderId="6" xfId="4" applyBorder="1" applyAlignment="1" applyProtection="1">
      <alignment horizontal="center" vertical="center"/>
    </xf>
    <xf numFmtId="4" fontId="5" fillId="2" borderId="7" xfId="4" applyBorder="1" applyAlignment="1" applyProtection="1">
      <alignment horizontal="center" vertical="center"/>
    </xf>
    <xf numFmtId="4" fontId="5" fillId="2" borderId="2" xfId="4" applyBorder="1" applyAlignment="1" applyProtection="1">
      <alignment horizontal="center" vertical="center"/>
    </xf>
    <xf numFmtId="4" fontId="5" fillId="2" borderId="3" xfId="4" applyBorder="1" applyAlignment="1" applyProtection="1">
      <alignment horizontal="center" vertical="center"/>
    </xf>
    <xf numFmtId="164" fontId="5" fillId="2" borderId="2" xfId="4" applyNumberFormat="1" applyBorder="1" applyAlignment="1" applyProtection="1">
      <alignment horizontal="center" vertical="center"/>
    </xf>
    <xf numFmtId="164" fontId="5" fillId="2" borderId="6" xfId="4" applyNumberFormat="1" applyBorder="1" applyAlignment="1" applyProtection="1">
      <alignment horizontal="center" vertical="center"/>
    </xf>
    <xf numFmtId="164" fontId="5" fillId="2" borderId="3" xfId="4" applyNumberFormat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vertical="top" wrapText="1"/>
    </xf>
    <xf numFmtId="4" fontId="5" fillId="2" borderId="10" xfId="4" applyBorder="1" applyAlignment="1" applyProtection="1">
      <alignment horizontal="center" vertical="center"/>
    </xf>
    <xf numFmtId="4" fontId="5" fillId="2" borderId="11" xfId="4" applyBorder="1" applyAlignment="1" applyProtection="1">
      <alignment horizontal="center" vertical="center"/>
    </xf>
    <xf numFmtId="4" fontId="5" fillId="2" borderId="12" xfId="4" applyBorder="1" applyAlignment="1" applyProtection="1">
      <alignment horizontal="center" vertical="center"/>
    </xf>
    <xf numFmtId="4" fontId="5" fillId="2" borderId="8" xfId="4" applyBorder="1" applyAlignment="1" applyProtection="1">
      <alignment horizontal="center" vertical="center"/>
    </xf>
    <xf numFmtId="4" fontId="5" fillId="2" borderId="9" xfId="4" applyBorder="1" applyAlignment="1" applyProtection="1">
      <alignment horizontal="center" vertical="center"/>
    </xf>
    <xf numFmtId="164" fontId="5" fillId="2" borderId="8" xfId="4" applyNumberFormat="1" applyBorder="1" applyAlignment="1" applyProtection="1">
      <alignment horizontal="center" vertical="center"/>
    </xf>
    <xf numFmtId="164" fontId="5" fillId="2" borderId="11" xfId="4" applyNumberFormat="1" applyBorder="1" applyAlignment="1" applyProtection="1">
      <alignment horizontal="center" vertical="center"/>
    </xf>
    <xf numFmtId="164" fontId="5" fillId="2" borderId="9" xfId="4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164" fontId="0" fillId="3" borderId="11" xfId="0" applyNumberFormat="1" applyFill="1" applyBorder="1" applyAlignment="1" applyProtection="1">
      <alignment horizontal="center" vertical="center"/>
      <protection locked="0"/>
    </xf>
    <xf numFmtId="164" fontId="0" fillId="3" borderId="9" xfId="0" applyNumberFormat="1" applyFill="1" applyBorder="1" applyAlignment="1" applyProtection="1">
      <alignment horizontal="center" vertical="center"/>
      <protection locked="0"/>
    </xf>
    <xf numFmtId="4" fontId="5" fillId="3" borderId="11" xfId="5" applyBorder="1" applyAlignment="1" applyProtection="1">
      <alignment horizontal="center" vertical="center"/>
      <protection locked="0"/>
    </xf>
    <xf numFmtId="4" fontId="5" fillId="3" borderId="12" xfId="5" applyBorder="1" applyAlignment="1" applyProtection="1">
      <alignment horizontal="center" vertical="center"/>
      <protection locked="0"/>
    </xf>
    <xf numFmtId="4" fontId="5" fillId="3" borderId="9" xfId="5" applyBorder="1" applyAlignment="1" applyProtection="1">
      <alignment horizontal="center" vertical="center"/>
      <protection locked="0"/>
    </xf>
    <xf numFmtId="164" fontId="5" fillId="3" borderId="11" xfId="5" applyNumberFormat="1" applyBorder="1" applyAlignment="1" applyProtection="1">
      <alignment horizontal="center" vertical="center"/>
      <protection locked="0"/>
    </xf>
    <xf numFmtId="164" fontId="5" fillId="3" borderId="9" xfId="5" applyNumberFormat="1" applyBorder="1" applyAlignment="1" applyProtection="1">
      <alignment horizontal="center" vertical="center"/>
      <protection locked="0"/>
    </xf>
    <xf numFmtId="166" fontId="5" fillId="3" borderId="11" xfId="1" applyNumberFormat="1" applyFont="1" applyFill="1" applyBorder="1" applyAlignment="1" applyProtection="1">
      <alignment horizontal="center" vertical="center"/>
      <protection locked="0"/>
    </xf>
    <xf numFmtId="4" fontId="5" fillId="2" borderId="11" xfId="4" applyFont="1" applyBorder="1" applyAlignment="1" applyProtection="1">
      <alignment horizontal="center" vertical="center"/>
    </xf>
    <xf numFmtId="164" fontId="5" fillId="2" borderId="11" xfId="4" applyNumberFormat="1" applyFont="1" applyBorder="1" applyAlignment="1" applyProtection="1">
      <alignment horizontal="center" vertical="center"/>
    </xf>
    <xf numFmtId="164" fontId="5" fillId="2" borderId="9" xfId="4" applyNumberFormat="1" applyFont="1" applyBorder="1" applyAlignment="1" applyProtection="1">
      <alignment horizontal="center" vertical="center"/>
    </xf>
    <xf numFmtId="4" fontId="5" fillId="2" borderId="10" xfId="4" applyFont="1" applyBorder="1" applyAlignment="1" applyProtection="1">
      <alignment horizontal="center" vertical="center"/>
    </xf>
    <xf numFmtId="4" fontId="5" fillId="2" borderId="9" xfId="4" applyFont="1" applyBorder="1" applyAlignment="1" applyProtection="1">
      <alignment horizontal="center" vertical="center"/>
    </xf>
    <xf numFmtId="4" fontId="5" fillId="3" borderId="11" xfId="5" applyFont="1" applyBorder="1" applyAlignment="1" applyProtection="1">
      <alignment horizontal="center" vertical="center"/>
      <protection locked="0"/>
    </xf>
    <xf numFmtId="4" fontId="5" fillId="3" borderId="12" xfId="5" applyFont="1" applyBorder="1" applyAlignment="1" applyProtection="1">
      <alignment horizontal="center" vertical="center"/>
      <protection locked="0"/>
    </xf>
    <xf numFmtId="4" fontId="5" fillId="3" borderId="9" xfId="5" applyFont="1" applyBorder="1" applyAlignment="1" applyProtection="1">
      <alignment horizontal="center" vertical="center"/>
      <protection locked="0"/>
    </xf>
    <xf numFmtId="164" fontId="5" fillId="3" borderId="11" xfId="5" applyNumberFormat="1" applyFont="1" applyBorder="1" applyAlignment="1" applyProtection="1">
      <alignment horizontal="center" vertical="center"/>
      <protection locked="0"/>
    </xf>
    <xf numFmtId="167" fontId="5" fillId="3" borderId="11" xfId="5" applyNumberFormat="1" applyFont="1" applyBorder="1" applyAlignment="1" applyProtection="1">
      <alignment horizontal="center" vertical="center"/>
      <protection locked="0"/>
    </xf>
    <xf numFmtId="164" fontId="5" fillId="3" borderId="9" xfId="5" applyNumberFormat="1" applyFont="1" applyBorder="1" applyAlignment="1" applyProtection="1">
      <alignment horizontal="center" vertical="center"/>
      <protection locked="0"/>
    </xf>
    <xf numFmtId="4" fontId="5" fillId="0" borderId="10" xfId="4" applyFill="1" applyBorder="1" applyAlignment="1" applyProtection="1">
      <alignment horizontal="center" vertical="center"/>
    </xf>
    <xf numFmtId="4" fontId="5" fillId="0" borderId="8" xfId="4" applyFill="1" applyBorder="1" applyAlignment="1" applyProtection="1">
      <alignment horizontal="center" vertical="center"/>
    </xf>
    <xf numFmtId="4" fontId="5" fillId="2" borderId="11" xfId="4" applyNumberFormat="1" applyBorder="1" applyAlignment="1" applyProtection="1">
      <alignment horizontal="center" vertical="center"/>
    </xf>
    <xf numFmtId="0" fontId="6" fillId="0" borderId="0" xfId="0" applyFont="1"/>
    <xf numFmtId="0" fontId="0" fillId="0" borderId="17" xfId="0" applyBorder="1" applyAlignment="1">
      <alignment horizontal="center"/>
    </xf>
    <xf numFmtId="0" fontId="0" fillId="0" borderId="19" xfId="0" applyBorder="1" applyAlignment="1">
      <alignment vertical="top" wrapText="1"/>
    </xf>
    <xf numFmtId="4" fontId="5" fillId="2" borderId="22" xfId="4" applyBorder="1" applyAlignment="1" applyProtection="1">
      <alignment horizontal="center" vertical="center"/>
    </xf>
    <xf numFmtId="4" fontId="5" fillId="3" borderId="23" xfId="5" applyBorder="1" applyAlignment="1" applyProtection="1">
      <alignment horizontal="center" vertical="center"/>
      <protection locked="0"/>
    </xf>
    <xf numFmtId="4" fontId="5" fillId="3" borderId="24" xfId="5" applyBorder="1" applyAlignment="1" applyProtection="1">
      <alignment horizontal="center" vertical="center"/>
      <protection locked="0"/>
    </xf>
    <xf numFmtId="4" fontId="5" fillId="2" borderId="17" xfId="4" applyBorder="1" applyAlignment="1" applyProtection="1">
      <alignment horizontal="center" vertical="center"/>
    </xf>
    <xf numFmtId="4" fontId="5" fillId="3" borderId="18" xfId="5" applyBorder="1" applyAlignment="1" applyProtection="1">
      <alignment horizontal="center" vertical="center"/>
      <protection locked="0"/>
    </xf>
    <xf numFmtId="4" fontId="5" fillId="3" borderId="19" xfId="5" applyBorder="1" applyAlignment="1" applyProtection="1">
      <alignment horizontal="center" vertical="center"/>
      <protection locked="0"/>
    </xf>
    <xf numFmtId="4" fontId="5" fillId="3" borderId="20" xfId="5" applyBorder="1" applyAlignment="1" applyProtection="1">
      <alignment horizontal="center" vertical="center"/>
      <protection locked="0"/>
    </xf>
    <xf numFmtId="164" fontId="5" fillId="2" borderId="17" xfId="4" applyNumberFormat="1" applyBorder="1" applyAlignment="1" applyProtection="1">
      <alignment horizontal="center" vertical="center"/>
    </xf>
    <xf numFmtId="164" fontId="5" fillId="3" borderId="18" xfId="5" applyNumberFormat="1" applyBorder="1" applyAlignment="1" applyProtection="1">
      <alignment horizontal="center" vertical="center"/>
      <protection locked="0"/>
    </xf>
    <xf numFmtId="164" fontId="5" fillId="3" borderId="19" xfId="5" applyNumberFormat="1" applyBorder="1" applyAlignment="1" applyProtection="1">
      <alignment horizontal="center" vertical="center"/>
      <protection locked="0"/>
    </xf>
    <xf numFmtId="0" fontId="0" fillId="0" borderId="25" xfId="0" applyFill="1" applyBorder="1" applyAlignment="1">
      <alignment horizontal="center"/>
    </xf>
    <xf numFmtId="0" fontId="0" fillId="0" borderId="26" xfId="0" applyBorder="1" applyAlignment="1">
      <alignment vertical="top" wrapText="1"/>
    </xf>
    <xf numFmtId="168" fontId="5" fillId="0" borderId="25" xfId="1" applyNumberFormat="1" applyFont="1" applyBorder="1" applyAlignment="1" applyProtection="1">
      <alignment horizontal="center" vertical="center"/>
    </xf>
    <xf numFmtId="169" fontId="5" fillId="0" borderId="27" xfId="1" applyNumberFormat="1" applyFont="1" applyBorder="1" applyAlignment="1" applyProtection="1">
      <alignment horizontal="center" vertical="center"/>
    </xf>
    <xf numFmtId="169" fontId="5" fillId="0" borderId="26" xfId="1" applyNumberFormat="1" applyFont="1" applyBorder="1" applyAlignment="1" applyProtection="1">
      <alignment horizontal="center" vertical="center"/>
    </xf>
    <xf numFmtId="168" fontId="5" fillId="0" borderId="28" xfId="1" applyNumberFormat="1" applyFont="1" applyBorder="1" applyAlignment="1" applyProtection="1">
      <alignment horizontal="center" vertical="center"/>
    </xf>
    <xf numFmtId="164" fontId="5" fillId="0" borderId="27" xfId="1" applyNumberFormat="1" applyFont="1" applyBorder="1" applyAlignment="1" applyProtection="1">
      <alignment horizontal="center" vertical="center"/>
    </xf>
    <xf numFmtId="164" fontId="5" fillId="0" borderId="26" xfId="1" applyNumberFormat="1" applyFont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vertical="top" wrapText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/>
    <xf numFmtId="49" fontId="0" fillId="0" borderId="7" xfId="0" applyNumberForma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</cellXfs>
  <cellStyles count="6">
    <cellStyle name="Заголовок" xfId="2"/>
    <cellStyle name="ЗаголовокСтолбца" xfId="3"/>
    <cellStyle name="Значение" xfId="5"/>
    <cellStyle name="Обычный" xfId="0" builtinId="0"/>
    <cellStyle name="Финансовый" xfId="1" builtinId="3"/>
    <cellStyle name="Формула" xfId="4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88;&#1091;&#1089;&#1083;&#1072;&#1085;\Desktop\1\&#1056;&#1057;&#1058;%20&#1070;&#1069;&#1057;-17&#1075;&#1086;&#1076;\&#1060;&#1086;&#1088;&#1084;&#1072;%20&#1076;&#1083;&#1103;%20&#1088;&#1072;&#1089;&#1095;&#1077;&#1090;&#1072;%20&#1090;&#1072;&#1088;&#1080;&#1092;&#1072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имание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.1"/>
      <sheetName val="20"/>
      <sheetName val="21.3"/>
      <sheetName val="24"/>
      <sheetName val="25"/>
      <sheetName val="27"/>
      <sheetName val="2.1"/>
      <sheetName val="2.2"/>
      <sheetName val="2.3"/>
    </sheetNames>
    <sheetDataSet>
      <sheetData sheetId="0"/>
      <sheetData sheetId="1"/>
      <sheetData sheetId="2"/>
      <sheetData sheetId="3"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0.79684264716696906</v>
          </cell>
          <cell r="W2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workbookViewId="0">
      <selection activeCell="AB10" sqref="AB10"/>
    </sheetView>
  </sheetViews>
  <sheetFormatPr defaultRowHeight="15" x14ac:dyDescent="0.25"/>
  <cols>
    <col min="1" max="1" width="4.5703125" style="5" customWidth="1"/>
    <col min="2" max="2" width="40.140625" style="6" customWidth="1"/>
    <col min="3" max="4" width="9.7109375" hidden="1" customWidth="1"/>
    <col min="5" max="7" width="8.5703125" hidden="1" customWidth="1"/>
    <col min="8" max="8" width="9.7109375" hidden="1" customWidth="1"/>
    <col min="9" max="9" width="9.85546875" hidden="1" customWidth="1"/>
    <col min="10" max="12" width="8.5703125" hidden="1" customWidth="1"/>
    <col min="13" max="13" width="9.7109375" hidden="1" customWidth="1"/>
    <col min="14" max="14" width="9.28515625" hidden="1" customWidth="1"/>
    <col min="15" max="17" width="8.5703125" hidden="1" customWidth="1"/>
    <col min="18" max="18" width="9.7109375" hidden="1" customWidth="1"/>
    <col min="19" max="19" width="9.5703125" hidden="1" customWidth="1"/>
    <col min="20" max="20" width="10.28515625" hidden="1" customWidth="1"/>
    <col min="21" max="22" width="8.5703125" hidden="1" customWidth="1"/>
    <col min="23" max="23" width="9" customWidth="1"/>
    <col min="25" max="25" width="5.7109375" customWidth="1"/>
    <col min="26" max="26" width="11.42578125" customWidth="1"/>
    <col min="27" max="27" width="11.140625" customWidth="1"/>
    <col min="257" max="257" width="4.5703125" customWidth="1"/>
    <col min="258" max="258" width="40.140625" customWidth="1"/>
    <col min="259" max="278" width="0" hidden="1" customWidth="1"/>
    <col min="279" max="279" width="9" customWidth="1"/>
    <col min="281" max="281" width="5.7109375" customWidth="1"/>
    <col min="282" max="282" width="11.42578125" customWidth="1"/>
    <col min="283" max="283" width="11.140625" customWidth="1"/>
    <col min="513" max="513" width="4.5703125" customWidth="1"/>
    <col min="514" max="514" width="40.140625" customWidth="1"/>
    <col min="515" max="534" width="0" hidden="1" customWidth="1"/>
    <col min="535" max="535" width="9" customWidth="1"/>
    <col min="537" max="537" width="5.7109375" customWidth="1"/>
    <col min="538" max="538" width="11.42578125" customWidth="1"/>
    <col min="539" max="539" width="11.140625" customWidth="1"/>
    <col min="769" max="769" width="4.5703125" customWidth="1"/>
    <col min="770" max="770" width="40.140625" customWidth="1"/>
    <col min="771" max="790" width="0" hidden="1" customWidth="1"/>
    <col min="791" max="791" width="9" customWidth="1"/>
    <col min="793" max="793" width="5.7109375" customWidth="1"/>
    <col min="794" max="794" width="11.42578125" customWidth="1"/>
    <col min="795" max="795" width="11.140625" customWidth="1"/>
    <col min="1025" max="1025" width="4.5703125" customWidth="1"/>
    <col min="1026" max="1026" width="40.140625" customWidth="1"/>
    <col min="1027" max="1046" width="0" hidden="1" customWidth="1"/>
    <col min="1047" max="1047" width="9" customWidth="1"/>
    <col min="1049" max="1049" width="5.7109375" customWidth="1"/>
    <col min="1050" max="1050" width="11.42578125" customWidth="1"/>
    <col min="1051" max="1051" width="11.140625" customWidth="1"/>
    <col min="1281" max="1281" width="4.5703125" customWidth="1"/>
    <col min="1282" max="1282" width="40.140625" customWidth="1"/>
    <col min="1283" max="1302" width="0" hidden="1" customWidth="1"/>
    <col min="1303" max="1303" width="9" customWidth="1"/>
    <col min="1305" max="1305" width="5.7109375" customWidth="1"/>
    <col min="1306" max="1306" width="11.42578125" customWidth="1"/>
    <col min="1307" max="1307" width="11.140625" customWidth="1"/>
    <col min="1537" max="1537" width="4.5703125" customWidth="1"/>
    <col min="1538" max="1538" width="40.140625" customWidth="1"/>
    <col min="1539" max="1558" width="0" hidden="1" customWidth="1"/>
    <col min="1559" max="1559" width="9" customWidth="1"/>
    <col min="1561" max="1561" width="5.7109375" customWidth="1"/>
    <col min="1562" max="1562" width="11.42578125" customWidth="1"/>
    <col min="1563" max="1563" width="11.140625" customWidth="1"/>
    <col min="1793" max="1793" width="4.5703125" customWidth="1"/>
    <col min="1794" max="1794" width="40.140625" customWidth="1"/>
    <col min="1795" max="1814" width="0" hidden="1" customWidth="1"/>
    <col min="1815" max="1815" width="9" customWidth="1"/>
    <col min="1817" max="1817" width="5.7109375" customWidth="1"/>
    <col min="1818" max="1818" width="11.42578125" customWidth="1"/>
    <col min="1819" max="1819" width="11.140625" customWidth="1"/>
    <col min="2049" max="2049" width="4.5703125" customWidth="1"/>
    <col min="2050" max="2050" width="40.140625" customWidth="1"/>
    <col min="2051" max="2070" width="0" hidden="1" customWidth="1"/>
    <col min="2071" max="2071" width="9" customWidth="1"/>
    <col min="2073" max="2073" width="5.7109375" customWidth="1"/>
    <col min="2074" max="2074" width="11.42578125" customWidth="1"/>
    <col min="2075" max="2075" width="11.140625" customWidth="1"/>
    <col min="2305" max="2305" width="4.5703125" customWidth="1"/>
    <col min="2306" max="2306" width="40.140625" customWidth="1"/>
    <col min="2307" max="2326" width="0" hidden="1" customWidth="1"/>
    <col min="2327" max="2327" width="9" customWidth="1"/>
    <col min="2329" max="2329" width="5.7109375" customWidth="1"/>
    <col min="2330" max="2330" width="11.42578125" customWidth="1"/>
    <col min="2331" max="2331" width="11.140625" customWidth="1"/>
    <col min="2561" max="2561" width="4.5703125" customWidth="1"/>
    <col min="2562" max="2562" width="40.140625" customWidth="1"/>
    <col min="2563" max="2582" width="0" hidden="1" customWidth="1"/>
    <col min="2583" max="2583" width="9" customWidth="1"/>
    <col min="2585" max="2585" width="5.7109375" customWidth="1"/>
    <col min="2586" max="2586" width="11.42578125" customWidth="1"/>
    <col min="2587" max="2587" width="11.140625" customWidth="1"/>
    <col min="2817" max="2817" width="4.5703125" customWidth="1"/>
    <col min="2818" max="2818" width="40.140625" customWidth="1"/>
    <col min="2819" max="2838" width="0" hidden="1" customWidth="1"/>
    <col min="2839" max="2839" width="9" customWidth="1"/>
    <col min="2841" max="2841" width="5.7109375" customWidth="1"/>
    <col min="2842" max="2842" width="11.42578125" customWidth="1"/>
    <col min="2843" max="2843" width="11.140625" customWidth="1"/>
    <col min="3073" max="3073" width="4.5703125" customWidth="1"/>
    <col min="3074" max="3074" width="40.140625" customWidth="1"/>
    <col min="3075" max="3094" width="0" hidden="1" customWidth="1"/>
    <col min="3095" max="3095" width="9" customWidth="1"/>
    <col min="3097" max="3097" width="5.7109375" customWidth="1"/>
    <col min="3098" max="3098" width="11.42578125" customWidth="1"/>
    <col min="3099" max="3099" width="11.140625" customWidth="1"/>
    <col min="3329" max="3329" width="4.5703125" customWidth="1"/>
    <col min="3330" max="3330" width="40.140625" customWidth="1"/>
    <col min="3331" max="3350" width="0" hidden="1" customWidth="1"/>
    <col min="3351" max="3351" width="9" customWidth="1"/>
    <col min="3353" max="3353" width="5.7109375" customWidth="1"/>
    <col min="3354" max="3354" width="11.42578125" customWidth="1"/>
    <col min="3355" max="3355" width="11.140625" customWidth="1"/>
    <col min="3585" max="3585" width="4.5703125" customWidth="1"/>
    <col min="3586" max="3586" width="40.140625" customWidth="1"/>
    <col min="3587" max="3606" width="0" hidden="1" customWidth="1"/>
    <col min="3607" max="3607" width="9" customWidth="1"/>
    <col min="3609" max="3609" width="5.7109375" customWidth="1"/>
    <col min="3610" max="3610" width="11.42578125" customWidth="1"/>
    <col min="3611" max="3611" width="11.140625" customWidth="1"/>
    <col min="3841" max="3841" width="4.5703125" customWidth="1"/>
    <col min="3842" max="3842" width="40.140625" customWidth="1"/>
    <col min="3843" max="3862" width="0" hidden="1" customWidth="1"/>
    <col min="3863" max="3863" width="9" customWidth="1"/>
    <col min="3865" max="3865" width="5.7109375" customWidth="1"/>
    <col min="3866" max="3866" width="11.42578125" customWidth="1"/>
    <col min="3867" max="3867" width="11.140625" customWidth="1"/>
    <col min="4097" max="4097" width="4.5703125" customWidth="1"/>
    <col min="4098" max="4098" width="40.140625" customWidth="1"/>
    <col min="4099" max="4118" width="0" hidden="1" customWidth="1"/>
    <col min="4119" max="4119" width="9" customWidth="1"/>
    <col min="4121" max="4121" width="5.7109375" customWidth="1"/>
    <col min="4122" max="4122" width="11.42578125" customWidth="1"/>
    <col min="4123" max="4123" width="11.140625" customWidth="1"/>
    <col min="4353" max="4353" width="4.5703125" customWidth="1"/>
    <col min="4354" max="4354" width="40.140625" customWidth="1"/>
    <col min="4355" max="4374" width="0" hidden="1" customWidth="1"/>
    <col min="4375" max="4375" width="9" customWidth="1"/>
    <col min="4377" max="4377" width="5.7109375" customWidth="1"/>
    <col min="4378" max="4378" width="11.42578125" customWidth="1"/>
    <col min="4379" max="4379" width="11.140625" customWidth="1"/>
    <col min="4609" max="4609" width="4.5703125" customWidth="1"/>
    <col min="4610" max="4610" width="40.140625" customWidth="1"/>
    <col min="4611" max="4630" width="0" hidden="1" customWidth="1"/>
    <col min="4631" max="4631" width="9" customWidth="1"/>
    <col min="4633" max="4633" width="5.7109375" customWidth="1"/>
    <col min="4634" max="4634" width="11.42578125" customWidth="1"/>
    <col min="4635" max="4635" width="11.140625" customWidth="1"/>
    <col min="4865" max="4865" width="4.5703125" customWidth="1"/>
    <col min="4866" max="4866" width="40.140625" customWidth="1"/>
    <col min="4867" max="4886" width="0" hidden="1" customWidth="1"/>
    <col min="4887" max="4887" width="9" customWidth="1"/>
    <col min="4889" max="4889" width="5.7109375" customWidth="1"/>
    <col min="4890" max="4890" width="11.42578125" customWidth="1"/>
    <col min="4891" max="4891" width="11.140625" customWidth="1"/>
    <col min="5121" max="5121" width="4.5703125" customWidth="1"/>
    <col min="5122" max="5122" width="40.140625" customWidth="1"/>
    <col min="5123" max="5142" width="0" hidden="1" customWidth="1"/>
    <col min="5143" max="5143" width="9" customWidth="1"/>
    <col min="5145" max="5145" width="5.7109375" customWidth="1"/>
    <col min="5146" max="5146" width="11.42578125" customWidth="1"/>
    <col min="5147" max="5147" width="11.140625" customWidth="1"/>
    <col min="5377" max="5377" width="4.5703125" customWidth="1"/>
    <col min="5378" max="5378" width="40.140625" customWidth="1"/>
    <col min="5379" max="5398" width="0" hidden="1" customWidth="1"/>
    <col min="5399" max="5399" width="9" customWidth="1"/>
    <col min="5401" max="5401" width="5.7109375" customWidth="1"/>
    <col min="5402" max="5402" width="11.42578125" customWidth="1"/>
    <col min="5403" max="5403" width="11.140625" customWidth="1"/>
    <col min="5633" max="5633" width="4.5703125" customWidth="1"/>
    <col min="5634" max="5634" width="40.140625" customWidth="1"/>
    <col min="5635" max="5654" width="0" hidden="1" customWidth="1"/>
    <col min="5655" max="5655" width="9" customWidth="1"/>
    <col min="5657" max="5657" width="5.7109375" customWidth="1"/>
    <col min="5658" max="5658" width="11.42578125" customWidth="1"/>
    <col min="5659" max="5659" width="11.140625" customWidth="1"/>
    <col min="5889" max="5889" width="4.5703125" customWidth="1"/>
    <col min="5890" max="5890" width="40.140625" customWidth="1"/>
    <col min="5891" max="5910" width="0" hidden="1" customWidth="1"/>
    <col min="5911" max="5911" width="9" customWidth="1"/>
    <col min="5913" max="5913" width="5.7109375" customWidth="1"/>
    <col min="5914" max="5914" width="11.42578125" customWidth="1"/>
    <col min="5915" max="5915" width="11.140625" customWidth="1"/>
    <col min="6145" max="6145" width="4.5703125" customWidth="1"/>
    <col min="6146" max="6146" width="40.140625" customWidth="1"/>
    <col min="6147" max="6166" width="0" hidden="1" customWidth="1"/>
    <col min="6167" max="6167" width="9" customWidth="1"/>
    <col min="6169" max="6169" width="5.7109375" customWidth="1"/>
    <col min="6170" max="6170" width="11.42578125" customWidth="1"/>
    <col min="6171" max="6171" width="11.140625" customWidth="1"/>
    <col min="6401" max="6401" width="4.5703125" customWidth="1"/>
    <col min="6402" max="6402" width="40.140625" customWidth="1"/>
    <col min="6403" max="6422" width="0" hidden="1" customWidth="1"/>
    <col min="6423" max="6423" width="9" customWidth="1"/>
    <col min="6425" max="6425" width="5.7109375" customWidth="1"/>
    <col min="6426" max="6426" width="11.42578125" customWidth="1"/>
    <col min="6427" max="6427" width="11.140625" customWidth="1"/>
    <col min="6657" max="6657" width="4.5703125" customWidth="1"/>
    <col min="6658" max="6658" width="40.140625" customWidth="1"/>
    <col min="6659" max="6678" width="0" hidden="1" customWidth="1"/>
    <col min="6679" max="6679" width="9" customWidth="1"/>
    <col min="6681" max="6681" width="5.7109375" customWidth="1"/>
    <col min="6682" max="6682" width="11.42578125" customWidth="1"/>
    <col min="6683" max="6683" width="11.140625" customWidth="1"/>
    <col min="6913" max="6913" width="4.5703125" customWidth="1"/>
    <col min="6914" max="6914" width="40.140625" customWidth="1"/>
    <col min="6915" max="6934" width="0" hidden="1" customWidth="1"/>
    <col min="6935" max="6935" width="9" customWidth="1"/>
    <col min="6937" max="6937" width="5.7109375" customWidth="1"/>
    <col min="6938" max="6938" width="11.42578125" customWidth="1"/>
    <col min="6939" max="6939" width="11.140625" customWidth="1"/>
    <col min="7169" max="7169" width="4.5703125" customWidth="1"/>
    <col min="7170" max="7170" width="40.140625" customWidth="1"/>
    <col min="7171" max="7190" width="0" hidden="1" customWidth="1"/>
    <col min="7191" max="7191" width="9" customWidth="1"/>
    <col min="7193" max="7193" width="5.7109375" customWidth="1"/>
    <col min="7194" max="7194" width="11.42578125" customWidth="1"/>
    <col min="7195" max="7195" width="11.140625" customWidth="1"/>
    <col min="7425" max="7425" width="4.5703125" customWidth="1"/>
    <col min="7426" max="7426" width="40.140625" customWidth="1"/>
    <col min="7427" max="7446" width="0" hidden="1" customWidth="1"/>
    <col min="7447" max="7447" width="9" customWidth="1"/>
    <col min="7449" max="7449" width="5.7109375" customWidth="1"/>
    <col min="7450" max="7450" width="11.42578125" customWidth="1"/>
    <col min="7451" max="7451" width="11.140625" customWidth="1"/>
    <col min="7681" max="7681" width="4.5703125" customWidth="1"/>
    <col min="7682" max="7682" width="40.140625" customWidth="1"/>
    <col min="7683" max="7702" width="0" hidden="1" customWidth="1"/>
    <col min="7703" max="7703" width="9" customWidth="1"/>
    <col min="7705" max="7705" width="5.7109375" customWidth="1"/>
    <col min="7706" max="7706" width="11.42578125" customWidth="1"/>
    <col min="7707" max="7707" width="11.140625" customWidth="1"/>
    <col min="7937" max="7937" width="4.5703125" customWidth="1"/>
    <col min="7938" max="7938" width="40.140625" customWidth="1"/>
    <col min="7939" max="7958" width="0" hidden="1" customWidth="1"/>
    <col min="7959" max="7959" width="9" customWidth="1"/>
    <col min="7961" max="7961" width="5.7109375" customWidth="1"/>
    <col min="7962" max="7962" width="11.42578125" customWidth="1"/>
    <col min="7963" max="7963" width="11.140625" customWidth="1"/>
    <col min="8193" max="8193" width="4.5703125" customWidth="1"/>
    <col min="8194" max="8194" width="40.140625" customWidth="1"/>
    <col min="8195" max="8214" width="0" hidden="1" customWidth="1"/>
    <col min="8215" max="8215" width="9" customWidth="1"/>
    <col min="8217" max="8217" width="5.7109375" customWidth="1"/>
    <col min="8218" max="8218" width="11.42578125" customWidth="1"/>
    <col min="8219" max="8219" width="11.140625" customWidth="1"/>
    <col min="8449" max="8449" width="4.5703125" customWidth="1"/>
    <col min="8450" max="8450" width="40.140625" customWidth="1"/>
    <col min="8451" max="8470" width="0" hidden="1" customWidth="1"/>
    <col min="8471" max="8471" width="9" customWidth="1"/>
    <col min="8473" max="8473" width="5.7109375" customWidth="1"/>
    <col min="8474" max="8474" width="11.42578125" customWidth="1"/>
    <col min="8475" max="8475" width="11.140625" customWidth="1"/>
    <col min="8705" max="8705" width="4.5703125" customWidth="1"/>
    <col min="8706" max="8706" width="40.140625" customWidth="1"/>
    <col min="8707" max="8726" width="0" hidden="1" customWidth="1"/>
    <col min="8727" max="8727" width="9" customWidth="1"/>
    <col min="8729" max="8729" width="5.7109375" customWidth="1"/>
    <col min="8730" max="8730" width="11.42578125" customWidth="1"/>
    <col min="8731" max="8731" width="11.140625" customWidth="1"/>
    <col min="8961" max="8961" width="4.5703125" customWidth="1"/>
    <col min="8962" max="8962" width="40.140625" customWidth="1"/>
    <col min="8963" max="8982" width="0" hidden="1" customWidth="1"/>
    <col min="8983" max="8983" width="9" customWidth="1"/>
    <col min="8985" max="8985" width="5.7109375" customWidth="1"/>
    <col min="8986" max="8986" width="11.42578125" customWidth="1"/>
    <col min="8987" max="8987" width="11.140625" customWidth="1"/>
    <col min="9217" max="9217" width="4.5703125" customWidth="1"/>
    <col min="9218" max="9218" width="40.140625" customWidth="1"/>
    <col min="9219" max="9238" width="0" hidden="1" customWidth="1"/>
    <col min="9239" max="9239" width="9" customWidth="1"/>
    <col min="9241" max="9241" width="5.7109375" customWidth="1"/>
    <col min="9242" max="9242" width="11.42578125" customWidth="1"/>
    <col min="9243" max="9243" width="11.140625" customWidth="1"/>
    <col min="9473" max="9473" width="4.5703125" customWidth="1"/>
    <col min="9474" max="9474" width="40.140625" customWidth="1"/>
    <col min="9475" max="9494" width="0" hidden="1" customWidth="1"/>
    <col min="9495" max="9495" width="9" customWidth="1"/>
    <col min="9497" max="9497" width="5.7109375" customWidth="1"/>
    <col min="9498" max="9498" width="11.42578125" customWidth="1"/>
    <col min="9499" max="9499" width="11.140625" customWidth="1"/>
    <col min="9729" max="9729" width="4.5703125" customWidth="1"/>
    <col min="9730" max="9730" width="40.140625" customWidth="1"/>
    <col min="9731" max="9750" width="0" hidden="1" customWidth="1"/>
    <col min="9751" max="9751" width="9" customWidth="1"/>
    <col min="9753" max="9753" width="5.7109375" customWidth="1"/>
    <col min="9754" max="9754" width="11.42578125" customWidth="1"/>
    <col min="9755" max="9755" width="11.140625" customWidth="1"/>
    <col min="9985" max="9985" width="4.5703125" customWidth="1"/>
    <col min="9986" max="9986" width="40.140625" customWidth="1"/>
    <col min="9987" max="10006" width="0" hidden="1" customWidth="1"/>
    <col min="10007" max="10007" width="9" customWidth="1"/>
    <col min="10009" max="10009" width="5.7109375" customWidth="1"/>
    <col min="10010" max="10010" width="11.42578125" customWidth="1"/>
    <col min="10011" max="10011" width="11.140625" customWidth="1"/>
    <col min="10241" max="10241" width="4.5703125" customWidth="1"/>
    <col min="10242" max="10242" width="40.140625" customWidth="1"/>
    <col min="10243" max="10262" width="0" hidden="1" customWidth="1"/>
    <col min="10263" max="10263" width="9" customWidth="1"/>
    <col min="10265" max="10265" width="5.7109375" customWidth="1"/>
    <col min="10266" max="10266" width="11.42578125" customWidth="1"/>
    <col min="10267" max="10267" width="11.140625" customWidth="1"/>
    <col min="10497" max="10497" width="4.5703125" customWidth="1"/>
    <col min="10498" max="10498" width="40.140625" customWidth="1"/>
    <col min="10499" max="10518" width="0" hidden="1" customWidth="1"/>
    <col min="10519" max="10519" width="9" customWidth="1"/>
    <col min="10521" max="10521" width="5.7109375" customWidth="1"/>
    <col min="10522" max="10522" width="11.42578125" customWidth="1"/>
    <col min="10523" max="10523" width="11.140625" customWidth="1"/>
    <col min="10753" max="10753" width="4.5703125" customWidth="1"/>
    <col min="10754" max="10754" width="40.140625" customWidth="1"/>
    <col min="10755" max="10774" width="0" hidden="1" customWidth="1"/>
    <col min="10775" max="10775" width="9" customWidth="1"/>
    <col min="10777" max="10777" width="5.7109375" customWidth="1"/>
    <col min="10778" max="10778" width="11.42578125" customWidth="1"/>
    <col min="10779" max="10779" width="11.140625" customWidth="1"/>
    <col min="11009" max="11009" width="4.5703125" customWidth="1"/>
    <col min="11010" max="11010" width="40.140625" customWidth="1"/>
    <col min="11011" max="11030" width="0" hidden="1" customWidth="1"/>
    <col min="11031" max="11031" width="9" customWidth="1"/>
    <col min="11033" max="11033" width="5.7109375" customWidth="1"/>
    <col min="11034" max="11034" width="11.42578125" customWidth="1"/>
    <col min="11035" max="11035" width="11.140625" customWidth="1"/>
    <col min="11265" max="11265" width="4.5703125" customWidth="1"/>
    <col min="11266" max="11266" width="40.140625" customWidth="1"/>
    <col min="11267" max="11286" width="0" hidden="1" customWidth="1"/>
    <col min="11287" max="11287" width="9" customWidth="1"/>
    <col min="11289" max="11289" width="5.7109375" customWidth="1"/>
    <col min="11290" max="11290" width="11.42578125" customWidth="1"/>
    <col min="11291" max="11291" width="11.140625" customWidth="1"/>
    <col min="11521" max="11521" width="4.5703125" customWidth="1"/>
    <col min="11522" max="11522" width="40.140625" customWidth="1"/>
    <col min="11523" max="11542" width="0" hidden="1" customWidth="1"/>
    <col min="11543" max="11543" width="9" customWidth="1"/>
    <col min="11545" max="11545" width="5.7109375" customWidth="1"/>
    <col min="11546" max="11546" width="11.42578125" customWidth="1"/>
    <col min="11547" max="11547" width="11.140625" customWidth="1"/>
    <col min="11777" max="11777" width="4.5703125" customWidth="1"/>
    <col min="11778" max="11778" width="40.140625" customWidth="1"/>
    <col min="11779" max="11798" width="0" hidden="1" customWidth="1"/>
    <col min="11799" max="11799" width="9" customWidth="1"/>
    <col min="11801" max="11801" width="5.7109375" customWidth="1"/>
    <col min="11802" max="11802" width="11.42578125" customWidth="1"/>
    <col min="11803" max="11803" width="11.140625" customWidth="1"/>
    <col min="12033" max="12033" width="4.5703125" customWidth="1"/>
    <col min="12034" max="12034" width="40.140625" customWidth="1"/>
    <col min="12035" max="12054" width="0" hidden="1" customWidth="1"/>
    <col min="12055" max="12055" width="9" customWidth="1"/>
    <col min="12057" max="12057" width="5.7109375" customWidth="1"/>
    <col min="12058" max="12058" width="11.42578125" customWidth="1"/>
    <col min="12059" max="12059" width="11.140625" customWidth="1"/>
    <col min="12289" max="12289" width="4.5703125" customWidth="1"/>
    <col min="12290" max="12290" width="40.140625" customWidth="1"/>
    <col min="12291" max="12310" width="0" hidden="1" customWidth="1"/>
    <col min="12311" max="12311" width="9" customWidth="1"/>
    <col min="12313" max="12313" width="5.7109375" customWidth="1"/>
    <col min="12314" max="12314" width="11.42578125" customWidth="1"/>
    <col min="12315" max="12315" width="11.140625" customWidth="1"/>
    <col min="12545" max="12545" width="4.5703125" customWidth="1"/>
    <col min="12546" max="12546" width="40.140625" customWidth="1"/>
    <col min="12547" max="12566" width="0" hidden="1" customWidth="1"/>
    <col min="12567" max="12567" width="9" customWidth="1"/>
    <col min="12569" max="12569" width="5.7109375" customWidth="1"/>
    <col min="12570" max="12570" width="11.42578125" customWidth="1"/>
    <col min="12571" max="12571" width="11.140625" customWidth="1"/>
    <col min="12801" max="12801" width="4.5703125" customWidth="1"/>
    <col min="12802" max="12802" width="40.140625" customWidth="1"/>
    <col min="12803" max="12822" width="0" hidden="1" customWidth="1"/>
    <col min="12823" max="12823" width="9" customWidth="1"/>
    <col min="12825" max="12825" width="5.7109375" customWidth="1"/>
    <col min="12826" max="12826" width="11.42578125" customWidth="1"/>
    <col min="12827" max="12827" width="11.140625" customWidth="1"/>
    <col min="13057" max="13057" width="4.5703125" customWidth="1"/>
    <col min="13058" max="13058" width="40.140625" customWidth="1"/>
    <col min="13059" max="13078" width="0" hidden="1" customWidth="1"/>
    <col min="13079" max="13079" width="9" customWidth="1"/>
    <col min="13081" max="13081" width="5.7109375" customWidth="1"/>
    <col min="13082" max="13082" width="11.42578125" customWidth="1"/>
    <col min="13083" max="13083" width="11.140625" customWidth="1"/>
    <col min="13313" max="13313" width="4.5703125" customWidth="1"/>
    <col min="13314" max="13314" width="40.140625" customWidth="1"/>
    <col min="13315" max="13334" width="0" hidden="1" customWidth="1"/>
    <col min="13335" max="13335" width="9" customWidth="1"/>
    <col min="13337" max="13337" width="5.7109375" customWidth="1"/>
    <col min="13338" max="13338" width="11.42578125" customWidth="1"/>
    <col min="13339" max="13339" width="11.140625" customWidth="1"/>
    <col min="13569" max="13569" width="4.5703125" customWidth="1"/>
    <col min="13570" max="13570" width="40.140625" customWidth="1"/>
    <col min="13571" max="13590" width="0" hidden="1" customWidth="1"/>
    <col min="13591" max="13591" width="9" customWidth="1"/>
    <col min="13593" max="13593" width="5.7109375" customWidth="1"/>
    <col min="13594" max="13594" width="11.42578125" customWidth="1"/>
    <col min="13595" max="13595" width="11.140625" customWidth="1"/>
    <col min="13825" max="13825" width="4.5703125" customWidth="1"/>
    <col min="13826" max="13826" width="40.140625" customWidth="1"/>
    <col min="13827" max="13846" width="0" hidden="1" customWidth="1"/>
    <col min="13847" max="13847" width="9" customWidth="1"/>
    <col min="13849" max="13849" width="5.7109375" customWidth="1"/>
    <col min="13850" max="13850" width="11.42578125" customWidth="1"/>
    <col min="13851" max="13851" width="11.140625" customWidth="1"/>
    <col min="14081" max="14081" width="4.5703125" customWidth="1"/>
    <col min="14082" max="14082" width="40.140625" customWidth="1"/>
    <col min="14083" max="14102" width="0" hidden="1" customWidth="1"/>
    <col min="14103" max="14103" width="9" customWidth="1"/>
    <col min="14105" max="14105" width="5.7109375" customWidth="1"/>
    <col min="14106" max="14106" width="11.42578125" customWidth="1"/>
    <col min="14107" max="14107" width="11.140625" customWidth="1"/>
    <col min="14337" max="14337" width="4.5703125" customWidth="1"/>
    <col min="14338" max="14338" width="40.140625" customWidth="1"/>
    <col min="14339" max="14358" width="0" hidden="1" customWidth="1"/>
    <col min="14359" max="14359" width="9" customWidth="1"/>
    <col min="14361" max="14361" width="5.7109375" customWidth="1"/>
    <col min="14362" max="14362" width="11.42578125" customWidth="1"/>
    <col min="14363" max="14363" width="11.140625" customWidth="1"/>
    <col min="14593" max="14593" width="4.5703125" customWidth="1"/>
    <col min="14594" max="14594" width="40.140625" customWidth="1"/>
    <col min="14595" max="14614" width="0" hidden="1" customWidth="1"/>
    <col min="14615" max="14615" width="9" customWidth="1"/>
    <col min="14617" max="14617" width="5.7109375" customWidth="1"/>
    <col min="14618" max="14618" width="11.42578125" customWidth="1"/>
    <col min="14619" max="14619" width="11.140625" customWidth="1"/>
    <col min="14849" max="14849" width="4.5703125" customWidth="1"/>
    <col min="14850" max="14850" width="40.140625" customWidth="1"/>
    <col min="14851" max="14870" width="0" hidden="1" customWidth="1"/>
    <col min="14871" max="14871" width="9" customWidth="1"/>
    <col min="14873" max="14873" width="5.7109375" customWidth="1"/>
    <col min="14874" max="14874" width="11.42578125" customWidth="1"/>
    <col min="14875" max="14875" width="11.140625" customWidth="1"/>
    <col min="15105" max="15105" width="4.5703125" customWidth="1"/>
    <col min="15106" max="15106" width="40.140625" customWidth="1"/>
    <col min="15107" max="15126" width="0" hidden="1" customWidth="1"/>
    <col min="15127" max="15127" width="9" customWidth="1"/>
    <col min="15129" max="15129" width="5.7109375" customWidth="1"/>
    <col min="15130" max="15130" width="11.42578125" customWidth="1"/>
    <col min="15131" max="15131" width="11.140625" customWidth="1"/>
    <col min="15361" max="15361" width="4.5703125" customWidth="1"/>
    <col min="15362" max="15362" width="40.140625" customWidth="1"/>
    <col min="15363" max="15382" width="0" hidden="1" customWidth="1"/>
    <col min="15383" max="15383" width="9" customWidth="1"/>
    <col min="15385" max="15385" width="5.7109375" customWidth="1"/>
    <col min="15386" max="15386" width="11.42578125" customWidth="1"/>
    <col min="15387" max="15387" width="11.140625" customWidth="1"/>
    <col min="15617" max="15617" width="4.5703125" customWidth="1"/>
    <col min="15618" max="15618" width="40.140625" customWidth="1"/>
    <col min="15619" max="15638" width="0" hidden="1" customWidth="1"/>
    <col min="15639" max="15639" width="9" customWidth="1"/>
    <col min="15641" max="15641" width="5.7109375" customWidth="1"/>
    <col min="15642" max="15642" width="11.42578125" customWidth="1"/>
    <col min="15643" max="15643" width="11.140625" customWidth="1"/>
    <col min="15873" max="15873" width="4.5703125" customWidth="1"/>
    <col min="15874" max="15874" width="40.140625" customWidth="1"/>
    <col min="15875" max="15894" width="0" hidden="1" customWidth="1"/>
    <col min="15895" max="15895" width="9" customWidth="1"/>
    <col min="15897" max="15897" width="5.7109375" customWidth="1"/>
    <col min="15898" max="15898" width="11.42578125" customWidth="1"/>
    <col min="15899" max="15899" width="11.140625" customWidth="1"/>
    <col min="16129" max="16129" width="4.5703125" customWidth="1"/>
    <col min="16130" max="16130" width="40.140625" customWidth="1"/>
    <col min="16131" max="16150" width="0" hidden="1" customWidth="1"/>
    <col min="16151" max="16151" width="9" customWidth="1"/>
    <col min="16153" max="16153" width="5.7109375" customWidth="1"/>
    <col min="16154" max="16154" width="11.42578125" customWidth="1"/>
    <col min="16155" max="16155" width="11.140625" customWidth="1"/>
  </cols>
  <sheetData>
    <row r="1" spans="1:27" ht="15.75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AA1" s="4" t="s">
        <v>0</v>
      </c>
    </row>
    <row r="2" spans="1:27" ht="48" customHeight="1" x14ac:dyDescent="0.25">
      <c r="A2" s="110" t="s">
        <v>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2"/>
    </row>
    <row r="3" spans="1:27" ht="15.75" thickBot="1" x14ac:dyDescent="0.3">
      <c r="AA3" s="4" t="s">
        <v>1</v>
      </c>
    </row>
    <row r="4" spans="1:27" ht="11.25" customHeight="1" x14ac:dyDescent="0.25">
      <c r="A4" s="7" t="s">
        <v>2</v>
      </c>
      <c r="B4" s="8" t="s">
        <v>3</v>
      </c>
      <c r="C4" s="9" t="s">
        <v>4</v>
      </c>
      <c r="D4" s="10"/>
      <c r="E4" s="10"/>
      <c r="F4" s="10"/>
      <c r="G4" s="11"/>
      <c r="H4" s="12" t="s">
        <v>5</v>
      </c>
      <c r="I4" s="13"/>
      <c r="J4" s="13"/>
      <c r="K4" s="13"/>
      <c r="L4" s="14"/>
      <c r="M4" s="12" t="s">
        <v>6</v>
      </c>
      <c r="N4" s="13"/>
      <c r="O4" s="13"/>
      <c r="P4" s="13"/>
      <c r="Q4" s="14"/>
      <c r="R4" s="12" t="s">
        <v>7</v>
      </c>
      <c r="S4" s="13"/>
      <c r="T4" s="13"/>
      <c r="U4" s="13"/>
      <c r="V4" s="15"/>
      <c r="W4" s="12" t="s">
        <v>8</v>
      </c>
      <c r="X4" s="13"/>
      <c r="Y4" s="13"/>
      <c r="Z4" s="13"/>
      <c r="AA4" s="14"/>
    </row>
    <row r="5" spans="1:27" ht="11.25" hidden="1" customHeight="1" x14ac:dyDescent="0.25">
      <c r="A5" s="16"/>
      <c r="B5" s="17"/>
      <c r="C5" s="18" t="str">
        <f>C4</f>
        <v>2008 утверждено</v>
      </c>
      <c r="D5" s="19" t="str">
        <f>C4</f>
        <v>2008 утверждено</v>
      </c>
      <c r="E5" s="19" t="str">
        <f>C4</f>
        <v>2008 утверждено</v>
      </c>
      <c r="F5" s="19" t="str">
        <f>C4</f>
        <v>2008 утверждено</v>
      </c>
      <c r="G5" s="20" t="str">
        <f>C4</f>
        <v>2008 утверждено</v>
      </c>
      <c r="H5" s="21" t="str">
        <f>H4</f>
        <v>2008 факт</v>
      </c>
      <c r="I5" s="19" t="str">
        <f>H4</f>
        <v>2008 факт</v>
      </c>
      <c r="J5" s="19" t="str">
        <f>H4</f>
        <v>2008 факт</v>
      </c>
      <c r="K5" s="19" t="str">
        <f>H4</f>
        <v>2008 факт</v>
      </c>
      <c r="L5" s="20" t="str">
        <f>H4</f>
        <v>2008 факт</v>
      </c>
      <c r="M5" s="21" t="str">
        <f>M4</f>
        <v>2009 утверждено</v>
      </c>
      <c r="N5" s="19" t="str">
        <f>M4</f>
        <v>2009 утверждено</v>
      </c>
      <c r="O5" s="19" t="str">
        <f>M4</f>
        <v>2009 утверждено</v>
      </c>
      <c r="P5" s="19" t="str">
        <f>M4</f>
        <v>2009 утверждено</v>
      </c>
      <c r="Q5" s="20" t="str">
        <f>M4</f>
        <v>2009 утверждено</v>
      </c>
      <c r="R5" s="21" t="str">
        <f>R4</f>
        <v>2009 ожидаемое</v>
      </c>
      <c r="S5" s="19" t="str">
        <f>R4</f>
        <v>2009 ожидаемое</v>
      </c>
      <c r="T5" s="19" t="str">
        <f>R4</f>
        <v>2009 ожидаемое</v>
      </c>
      <c r="U5" s="19" t="str">
        <f>R4</f>
        <v>2009 ожидаемое</v>
      </c>
      <c r="V5" s="22" t="str">
        <f>R4</f>
        <v>2009 ожидаемое</v>
      </c>
      <c r="W5" s="21" t="str">
        <f>W4</f>
        <v>2017 план</v>
      </c>
      <c r="X5" s="19" t="str">
        <f>W4</f>
        <v>2017 план</v>
      </c>
      <c r="Y5" s="19" t="str">
        <f>W4</f>
        <v>2017 план</v>
      </c>
      <c r="Z5" s="19" t="str">
        <f>W4</f>
        <v>2017 план</v>
      </c>
      <c r="AA5" s="20" t="str">
        <f>W4</f>
        <v>2017 план</v>
      </c>
    </row>
    <row r="6" spans="1:27" x14ac:dyDescent="0.25">
      <c r="A6" s="16"/>
      <c r="B6" s="17"/>
      <c r="C6" s="18" t="s">
        <v>9</v>
      </c>
      <c r="D6" s="19" t="s">
        <v>10</v>
      </c>
      <c r="E6" s="19" t="s">
        <v>11</v>
      </c>
      <c r="F6" s="19" t="s">
        <v>12</v>
      </c>
      <c r="G6" s="20" t="s">
        <v>13</v>
      </c>
      <c r="H6" s="21" t="s">
        <v>9</v>
      </c>
      <c r="I6" s="19" t="s">
        <v>10</v>
      </c>
      <c r="J6" s="19" t="s">
        <v>11</v>
      </c>
      <c r="K6" s="19" t="s">
        <v>12</v>
      </c>
      <c r="L6" s="20" t="s">
        <v>13</v>
      </c>
      <c r="M6" s="21" t="s">
        <v>9</v>
      </c>
      <c r="N6" s="19" t="s">
        <v>10</v>
      </c>
      <c r="O6" s="19" t="s">
        <v>11</v>
      </c>
      <c r="P6" s="19" t="s">
        <v>12</v>
      </c>
      <c r="Q6" s="20" t="s">
        <v>13</v>
      </c>
      <c r="R6" s="21" t="s">
        <v>9</v>
      </c>
      <c r="S6" s="19" t="s">
        <v>10</v>
      </c>
      <c r="T6" s="19" t="s">
        <v>11</v>
      </c>
      <c r="U6" s="19" t="s">
        <v>12</v>
      </c>
      <c r="V6" s="22" t="s">
        <v>13</v>
      </c>
      <c r="W6" s="21" t="s">
        <v>9</v>
      </c>
      <c r="X6" s="19" t="s">
        <v>10</v>
      </c>
      <c r="Y6" s="19" t="s">
        <v>11</v>
      </c>
      <c r="Z6" s="19" t="s">
        <v>12</v>
      </c>
      <c r="AA6" s="20" t="s">
        <v>13</v>
      </c>
    </row>
    <row r="7" spans="1:27" ht="15.75" thickBot="1" x14ac:dyDescent="0.3">
      <c r="A7" s="23">
        <v>1</v>
      </c>
      <c r="B7" s="24">
        <v>2</v>
      </c>
      <c r="C7" s="25">
        <v>3</v>
      </c>
      <c r="D7" s="26">
        <v>4</v>
      </c>
      <c r="E7" s="26">
        <v>5</v>
      </c>
      <c r="F7" s="26">
        <v>6</v>
      </c>
      <c r="G7" s="27">
        <v>7</v>
      </c>
      <c r="H7" s="28">
        <v>8</v>
      </c>
      <c r="I7" s="29">
        <v>9</v>
      </c>
      <c r="J7" s="29">
        <v>10</v>
      </c>
      <c r="K7" s="29">
        <v>11</v>
      </c>
      <c r="L7" s="30">
        <v>12</v>
      </c>
      <c r="M7" s="28">
        <v>13</v>
      </c>
      <c r="N7" s="29">
        <v>14</v>
      </c>
      <c r="O7" s="29">
        <v>15</v>
      </c>
      <c r="P7" s="29">
        <v>16</v>
      </c>
      <c r="Q7" s="30">
        <v>17</v>
      </c>
      <c r="R7" s="28">
        <v>18</v>
      </c>
      <c r="S7" s="29">
        <v>19</v>
      </c>
      <c r="T7" s="29">
        <v>20</v>
      </c>
      <c r="U7" s="29">
        <v>21</v>
      </c>
      <c r="V7" s="31">
        <v>22</v>
      </c>
      <c r="W7" s="28">
        <v>23</v>
      </c>
      <c r="X7" s="29">
        <v>24</v>
      </c>
      <c r="Y7" s="29">
        <v>25</v>
      </c>
      <c r="Z7" s="29">
        <v>26</v>
      </c>
      <c r="AA7" s="30">
        <v>27</v>
      </c>
    </row>
    <row r="8" spans="1:27" x14ac:dyDescent="0.25">
      <c r="A8" s="32" t="s">
        <v>14</v>
      </c>
      <c r="B8" s="33" t="s">
        <v>15</v>
      </c>
      <c r="C8" s="34">
        <f t="shared" ref="C8:AA8" si="0">C9+C15+C16+C17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6">
        <f t="shared" si="0"/>
        <v>0</v>
      </c>
      <c r="H8" s="37">
        <f t="shared" si="0"/>
        <v>0</v>
      </c>
      <c r="I8" s="35">
        <f t="shared" si="0"/>
        <v>0</v>
      </c>
      <c r="J8" s="35">
        <f t="shared" si="0"/>
        <v>0</v>
      </c>
      <c r="K8" s="35">
        <f t="shared" si="0"/>
        <v>0</v>
      </c>
      <c r="L8" s="38">
        <f t="shared" si="0"/>
        <v>0</v>
      </c>
      <c r="M8" s="37">
        <f t="shared" si="0"/>
        <v>0</v>
      </c>
      <c r="N8" s="35">
        <f t="shared" si="0"/>
        <v>0</v>
      </c>
      <c r="O8" s="35">
        <f t="shared" si="0"/>
        <v>0</v>
      </c>
      <c r="P8" s="35">
        <f t="shared" si="0"/>
        <v>0</v>
      </c>
      <c r="Q8" s="38">
        <f t="shared" si="0"/>
        <v>0</v>
      </c>
      <c r="R8" s="34">
        <f t="shared" si="0"/>
        <v>0</v>
      </c>
      <c r="S8" s="35">
        <f t="shared" si="0"/>
        <v>0</v>
      </c>
      <c r="T8" s="35">
        <f t="shared" si="0"/>
        <v>0</v>
      </c>
      <c r="U8" s="35">
        <f t="shared" si="0"/>
        <v>0</v>
      </c>
      <c r="V8" s="36">
        <f t="shared" si="0"/>
        <v>0</v>
      </c>
      <c r="W8" s="39">
        <f t="shared" si="0"/>
        <v>14.218</v>
      </c>
      <c r="X8" s="40">
        <f t="shared" si="0"/>
        <v>0</v>
      </c>
      <c r="Y8" s="40">
        <f t="shared" si="0"/>
        <v>0</v>
      </c>
      <c r="Z8" s="40">
        <f>Z9+Z15+Z16+Z17</f>
        <v>14.218</v>
      </c>
      <c r="AA8" s="41">
        <f t="shared" si="0"/>
        <v>0</v>
      </c>
    </row>
    <row r="9" spans="1:27" x14ac:dyDescent="0.25">
      <c r="A9" s="42" t="s">
        <v>16</v>
      </c>
      <c r="B9" s="43" t="s">
        <v>17</v>
      </c>
      <c r="C9" s="44">
        <f>D11+E11+F11+G11</f>
        <v>0</v>
      </c>
      <c r="D9" s="45">
        <f>D11+D12+D13+D14</f>
        <v>0</v>
      </c>
      <c r="E9" s="45">
        <f>E11+E12+E13+E14</f>
        <v>0</v>
      </c>
      <c r="F9" s="45">
        <f>F11+F12+F13+F14</f>
        <v>0</v>
      </c>
      <c r="G9" s="46">
        <f>G11+G12+G13+G14</f>
        <v>0</v>
      </c>
      <c r="H9" s="47">
        <f>I11+J11+K11+L11</f>
        <v>0</v>
      </c>
      <c r="I9" s="45">
        <f>I11+I12+I13+I14</f>
        <v>0</v>
      </c>
      <c r="J9" s="45">
        <f>J11+J12+J13+J14</f>
        <v>0</v>
      </c>
      <c r="K9" s="45">
        <f>K11+K12+K13+K14</f>
        <v>0</v>
      </c>
      <c r="L9" s="48">
        <f>L11+L12+L13+L14</f>
        <v>0</v>
      </c>
      <c r="M9" s="47">
        <f>N11+O11+P11+Q11</f>
        <v>0</v>
      </c>
      <c r="N9" s="45">
        <f>N11+N12+N13+N14</f>
        <v>0</v>
      </c>
      <c r="O9" s="45">
        <f>O11+O12+O13+O14</f>
        <v>0</v>
      </c>
      <c r="P9" s="45">
        <f>P11+P12+P13+P14</f>
        <v>0</v>
      </c>
      <c r="Q9" s="48">
        <f>Q11+Q12+Q13+Q14</f>
        <v>0</v>
      </c>
      <c r="R9" s="44">
        <f>S11+T11+U11+V11</f>
        <v>0</v>
      </c>
      <c r="S9" s="45">
        <f>S11+S12+S13+S14</f>
        <v>0</v>
      </c>
      <c r="T9" s="45">
        <f>T11+T12+T13+T14</f>
        <v>0</v>
      </c>
      <c r="U9" s="45">
        <f>U11+U12+U13+U14</f>
        <v>0</v>
      </c>
      <c r="V9" s="46">
        <f>V11+V12+V13+V14</f>
        <v>0</v>
      </c>
      <c r="W9" s="49">
        <f>X9+Y9+Z9+AA9</f>
        <v>11.356999999999999</v>
      </c>
      <c r="X9" s="50">
        <f>X11+X12+X13+X14</f>
        <v>0</v>
      </c>
      <c r="Y9" s="50">
        <f>Y11+Y12+Y13+Y14</f>
        <v>0</v>
      </c>
      <c r="Z9" s="50">
        <f>Z11+Z12+Z13+Z14</f>
        <v>11.356999999999999</v>
      </c>
      <c r="AA9" s="51">
        <f>AA11+AA12+AA13+AA14</f>
        <v>0</v>
      </c>
    </row>
    <row r="10" spans="1:27" x14ac:dyDescent="0.25">
      <c r="A10" s="42"/>
      <c r="B10" s="43" t="s">
        <v>18</v>
      </c>
      <c r="C10" s="52"/>
      <c r="D10" s="53"/>
      <c r="E10" s="53"/>
      <c r="F10" s="53"/>
      <c r="G10" s="54"/>
      <c r="H10" s="55"/>
      <c r="I10" s="53"/>
      <c r="J10" s="53"/>
      <c r="K10" s="53"/>
      <c r="L10" s="56"/>
      <c r="M10" s="55"/>
      <c r="N10" s="53"/>
      <c r="O10" s="53"/>
      <c r="P10" s="53"/>
      <c r="Q10" s="56"/>
      <c r="R10" s="52"/>
      <c r="S10" s="53"/>
      <c r="T10" s="53"/>
      <c r="U10" s="53"/>
      <c r="V10" s="54"/>
      <c r="W10" s="55"/>
      <c r="X10" s="53"/>
      <c r="Y10" s="53"/>
      <c r="Z10" s="53"/>
      <c r="AA10" s="56"/>
    </row>
    <row r="11" spans="1:27" x14ac:dyDescent="0.25">
      <c r="A11" s="42"/>
      <c r="B11" s="43" t="s">
        <v>19</v>
      </c>
      <c r="C11" s="52"/>
      <c r="D11" s="57"/>
      <c r="E11" s="57"/>
      <c r="F11" s="57"/>
      <c r="G11" s="58"/>
      <c r="H11" s="55"/>
      <c r="I11" s="57"/>
      <c r="J11" s="57"/>
      <c r="K11" s="57"/>
      <c r="L11" s="58"/>
      <c r="M11" s="55"/>
      <c r="N11" s="57"/>
      <c r="O11" s="57"/>
      <c r="P11" s="57"/>
      <c r="Q11" s="59"/>
      <c r="R11" s="52"/>
      <c r="S11" s="57"/>
      <c r="T11" s="57"/>
      <c r="U11" s="57"/>
      <c r="V11" s="59"/>
      <c r="W11" s="55"/>
      <c r="X11" s="60"/>
      <c r="Y11" s="60"/>
      <c r="Z11" s="60"/>
      <c r="AA11" s="61"/>
    </row>
    <row r="12" spans="1:27" x14ac:dyDescent="0.25">
      <c r="A12" s="42"/>
      <c r="B12" s="43" t="s">
        <v>10</v>
      </c>
      <c r="C12" s="52"/>
      <c r="D12" s="62"/>
      <c r="E12" s="62"/>
      <c r="F12" s="62"/>
      <c r="G12" s="63"/>
      <c r="H12" s="55"/>
      <c r="I12" s="62"/>
      <c r="J12" s="62"/>
      <c r="K12" s="62"/>
      <c r="L12" s="63"/>
      <c r="M12" s="55"/>
      <c r="N12" s="62"/>
      <c r="O12" s="62"/>
      <c r="P12" s="62"/>
      <c r="Q12" s="64"/>
      <c r="R12" s="52"/>
      <c r="S12" s="62"/>
      <c r="T12" s="62"/>
      <c r="U12" s="62"/>
      <c r="V12" s="64"/>
      <c r="W12" s="55"/>
      <c r="X12" s="65"/>
      <c r="Y12" s="65"/>
      <c r="Z12" s="65"/>
      <c r="AA12" s="66"/>
    </row>
    <row r="13" spans="1:27" x14ac:dyDescent="0.25">
      <c r="A13" s="42"/>
      <c r="B13" s="43" t="s">
        <v>11</v>
      </c>
      <c r="C13" s="52"/>
      <c r="D13" s="62"/>
      <c r="E13" s="62"/>
      <c r="F13" s="62"/>
      <c r="G13" s="63"/>
      <c r="H13" s="55"/>
      <c r="I13" s="62"/>
      <c r="J13" s="62"/>
      <c r="K13" s="62"/>
      <c r="L13" s="63"/>
      <c r="M13" s="55"/>
      <c r="N13" s="62"/>
      <c r="O13" s="62"/>
      <c r="P13" s="62"/>
      <c r="Q13" s="64"/>
      <c r="R13" s="52"/>
      <c r="S13" s="62"/>
      <c r="T13" s="62"/>
      <c r="U13" s="62"/>
      <c r="V13" s="64"/>
      <c r="W13" s="55"/>
      <c r="X13" s="65"/>
      <c r="Y13" s="65"/>
      <c r="Z13" s="65"/>
      <c r="AA13" s="66"/>
    </row>
    <row r="14" spans="1:27" x14ac:dyDescent="0.25">
      <c r="A14" s="42"/>
      <c r="B14" s="43" t="s">
        <v>12</v>
      </c>
      <c r="C14" s="52"/>
      <c r="D14" s="62"/>
      <c r="E14" s="62"/>
      <c r="F14" s="62"/>
      <c r="G14" s="63"/>
      <c r="H14" s="55"/>
      <c r="I14" s="62"/>
      <c r="J14" s="62"/>
      <c r="K14" s="62"/>
      <c r="L14" s="63"/>
      <c r="M14" s="55"/>
      <c r="N14" s="62"/>
      <c r="O14" s="62"/>
      <c r="P14" s="62"/>
      <c r="Q14" s="64"/>
      <c r="R14" s="52"/>
      <c r="S14" s="62"/>
      <c r="T14" s="62"/>
      <c r="U14" s="62"/>
      <c r="V14" s="64"/>
      <c r="W14" s="55"/>
      <c r="X14" s="65"/>
      <c r="Y14" s="65"/>
      <c r="Z14" s="65">
        <v>11.356999999999999</v>
      </c>
      <c r="AA14" s="66"/>
    </row>
    <row r="15" spans="1:27" x14ac:dyDescent="0.25">
      <c r="A15" s="42" t="s">
        <v>20</v>
      </c>
      <c r="B15" s="43" t="s">
        <v>21</v>
      </c>
      <c r="C15" s="44">
        <f>SUM(D15:G15)</f>
        <v>0</v>
      </c>
      <c r="D15" s="62"/>
      <c r="E15" s="62"/>
      <c r="F15" s="62"/>
      <c r="G15" s="63"/>
      <c r="H15" s="47">
        <f>SUM(I15:L15)</f>
        <v>0</v>
      </c>
      <c r="I15" s="62"/>
      <c r="J15" s="62"/>
      <c r="K15" s="62"/>
      <c r="L15" s="63"/>
      <c r="M15" s="47">
        <f>SUM(N15:Q15)</f>
        <v>0</v>
      </c>
      <c r="N15" s="62"/>
      <c r="O15" s="62"/>
      <c r="P15" s="62"/>
      <c r="Q15" s="64"/>
      <c r="R15" s="44">
        <f>SUM(S15:V15)</f>
        <v>0</v>
      </c>
      <c r="S15" s="62"/>
      <c r="T15" s="62"/>
      <c r="U15" s="62"/>
      <c r="V15" s="64"/>
      <c r="W15" s="49">
        <f>SUM(X15:AA15)</f>
        <v>0</v>
      </c>
      <c r="X15" s="65"/>
      <c r="Y15" s="65"/>
      <c r="Z15" s="65"/>
      <c r="AA15" s="66"/>
    </row>
    <row r="16" spans="1:27" ht="30" x14ac:dyDescent="0.25">
      <c r="A16" s="42" t="s">
        <v>22</v>
      </c>
      <c r="B16" s="43" t="s">
        <v>23</v>
      </c>
      <c r="C16" s="44">
        <f>SUM(D16:G16)</f>
        <v>0</v>
      </c>
      <c r="D16" s="62"/>
      <c r="E16" s="62"/>
      <c r="F16" s="62"/>
      <c r="G16" s="63"/>
      <c r="H16" s="47">
        <f>SUM(I16:L16)</f>
        <v>0</v>
      </c>
      <c r="I16" s="62"/>
      <c r="J16" s="62"/>
      <c r="K16" s="62"/>
      <c r="L16" s="63"/>
      <c r="M16" s="47">
        <f>SUM(N16:Q16)</f>
        <v>0</v>
      </c>
      <c r="N16" s="62"/>
      <c r="O16" s="62"/>
      <c r="P16" s="62"/>
      <c r="Q16" s="64"/>
      <c r="R16" s="44">
        <f>SUM(S16:V16)</f>
        <v>0</v>
      </c>
      <c r="S16" s="62"/>
      <c r="T16" s="62"/>
      <c r="U16" s="62"/>
      <c r="V16" s="64"/>
      <c r="W16" s="49">
        <f>SUM(X16:AA16)</f>
        <v>2.8610000000000002</v>
      </c>
      <c r="X16" s="65"/>
      <c r="Y16" s="65"/>
      <c r="Z16" s="65">
        <v>2.8610000000000002</v>
      </c>
      <c r="AA16" s="66"/>
    </row>
    <row r="17" spans="1:27" ht="30" x14ac:dyDescent="0.25">
      <c r="A17" s="42" t="s">
        <v>24</v>
      </c>
      <c r="B17" s="43" t="s">
        <v>25</v>
      </c>
      <c r="C17" s="44">
        <f>SUM(D17:G17)</f>
        <v>0</v>
      </c>
      <c r="D17" s="62"/>
      <c r="E17" s="62"/>
      <c r="F17" s="62"/>
      <c r="G17" s="63"/>
      <c r="H17" s="47">
        <f>SUM(I17:L17)</f>
        <v>0</v>
      </c>
      <c r="I17" s="62"/>
      <c r="J17" s="62"/>
      <c r="K17" s="62"/>
      <c r="L17" s="63"/>
      <c r="M17" s="47">
        <f>SUM(N17:Q17)</f>
        <v>0</v>
      </c>
      <c r="N17" s="62"/>
      <c r="O17" s="62"/>
      <c r="P17" s="62"/>
      <c r="Q17" s="64"/>
      <c r="R17" s="44">
        <f>SUM(S17:V17)</f>
        <v>0</v>
      </c>
      <c r="S17" s="62"/>
      <c r="T17" s="62"/>
      <c r="U17" s="62"/>
      <c r="V17" s="64"/>
      <c r="W17" s="49">
        <f>SUM(X17:AA17)</f>
        <v>0</v>
      </c>
      <c r="X17" s="65"/>
      <c r="Y17" s="65"/>
      <c r="Z17" s="67"/>
      <c r="AA17" s="66"/>
    </row>
    <row r="18" spans="1:27" x14ac:dyDescent="0.25">
      <c r="A18" s="42" t="s">
        <v>26</v>
      </c>
      <c r="B18" s="43" t="s">
        <v>27</v>
      </c>
      <c r="C18" s="44">
        <f>SUM(D18:G18)</f>
        <v>0</v>
      </c>
      <c r="D18" s="68">
        <f>'[1]3'!D21</f>
        <v>0</v>
      </c>
      <c r="E18" s="68">
        <f>'[1]3'!E21</f>
        <v>0</v>
      </c>
      <c r="F18" s="68">
        <f>'[1]3'!F21</f>
        <v>0</v>
      </c>
      <c r="G18" s="68">
        <f>'[1]3'!G21</f>
        <v>0</v>
      </c>
      <c r="H18" s="47">
        <f>SUM(I18:L18)</f>
        <v>0</v>
      </c>
      <c r="I18" s="68">
        <f>'[1]3'!H21</f>
        <v>0</v>
      </c>
      <c r="J18" s="68">
        <f>'[1]3'!I21</f>
        <v>0</v>
      </c>
      <c r="K18" s="68">
        <f>'[1]3'!J21</f>
        <v>0</v>
      </c>
      <c r="L18" s="68">
        <f>'[1]3'!K21</f>
        <v>0</v>
      </c>
      <c r="M18" s="47">
        <f>SUM(N18:Q18)</f>
        <v>0</v>
      </c>
      <c r="N18" s="68">
        <f>'[1]3'!L21</f>
        <v>0</v>
      </c>
      <c r="O18" s="68">
        <f>'[1]3'!M21</f>
        <v>0</v>
      </c>
      <c r="P18" s="68">
        <f>'[1]3'!N21</f>
        <v>0</v>
      </c>
      <c r="Q18" s="68">
        <f>'[1]3'!O21</f>
        <v>0</v>
      </c>
      <c r="R18" s="44">
        <f>SUM(S18:V18)</f>
        <v>0</v>
      </c>
      <c r="S18" s="68">
        <f>'[1]3'!P21</f>
        <v>0</v>
      </c>
      <c r="T18" s="68">
        <f>'[1]3'!Q21</f>
        <v>0</v>
      </c>
      <c r="U18" s="68">
        <f>'[1]3'!R21</f>
        <v>0</v>
      </c>
      <c r="V18" s="68">
        <f>'[1]3'!S21</f>
        <v>0</v>
      </c>
      <c r="W18" s="49">
        <f>SUM(X18:AA18)</f>
        <v>0.79684264716696906</v>
      </c>
      <c r="X18" s="69">
        <f>'[1]3'!T21</f>
        <v>0</v>
      </c>
      <c r="Y18" s="69">
        <f>'[1]3'!U21</f>
        <v>0</v>
      </c>
      <c r="Z18" s="69">
        <f>'[1]3'!V21</f>
        <v>0.79684264716696906</v>
      </c>
      <c r="AA18" s="70">
        <f>'[1]3'!W21</f>
        <v>0</v>
      </c>
    </row>
    <row r="19" spans="1:27" x14ac:dyDescent="0.25">
      <c r="A19" s="42"/>
      <c r="B19" s="43" t="s">
        <v>28</v>
      </c>
      <c r="C19" s="71">
        <f t="shared" ref="C19:AA19" si="1">IF(C8=0,0,C18/C8*100)</f>
        <v>0</v>
      </c>
      <c r="D19" s="68">
        <f t="shared" si="1"/>
        <v>0</v>
      </c>
      <c r="E19" s="68">
        <f t="shared" si="1"/>
        <v>0</v>
      </c>
      <c r="F19" s="68">
        <f t="shared" si="1"/>
        <v>0</v>
      </c>
      <c r="G19" s="68">
        <f t="shared" si="1"/>
        <v>0</v>
      </c>
      <c r="H19" s="68">
        <f t="shared" si="1"/>
        <v>0</v>
      </c>
      <c r="I19" s="68">
        <f t="shared" si="1"/>
        <v>0</v>
      </c>
      <c r="J19" s="68">
        <f t="shared" si="1"/>
        <v>0</v>
      </c>
      <c r="K19" s="68">
        <f t="shared" si="1"/>
        <v>0</v>
      </c>
      <c r="L19" s="68">
        <f t="shared" si="1"/>
        <v>0</v>
      </c>
      <c r="M19" s="68">
        <f t="shared" si="1"/>
        <v>0</v>
      </c>
      <c r="N19" s="68">
        <f t="shared" si="1"/>
        <v>0</v>
      </c>
      <c r="O19" s="68">
        <f t="shared" si="1"/>
        <v>0</v>
      </c>
      <c r="P19" s="68">
        <f t="shared" si="1"/>
        <v>0</v>
      </c>
      <c r="Q19" s="68">
        <f t="shared" si="1"/>
        <v>0</v>
      </c>
      <c r="R19" s="68">
        <f t="shared" si="1"/>
        <v>0</v>
      </c>
      <c r="S19" s="68">
        <f t="shared" si="1"/>
        <v>0</v>
      </c>
      <c r="T19" s="68">
        <f t="shared" si="1"/>
        <v>0</v>
      </c>
      <c r="U19" s="68">
        <f t="shared" si="1"/>
        <v>0</v>
      </c>
      <c r="V19" s="68">
        <f t="shared" si="1"/>
        <v>0</v>
      </c>
      <c r="W19" s="68">
        <f t="shared" si="1"/>
        <v>5.6044636880501413</v>
      </c>
      <c r="X19" s="68">
        <f t="shared" si="1"/>
        <v>0</v>
      </c>
      <c r="Y19" s="68">
        <f t="shared" si="1"/>
        <v>0</v>
      </c>
      <c r="Z19" s="68">
        <f>IF(Z8=0,0,Z18/Z8*100)</f>
        <v>5.6044636880501413</v>
      </c>
      <c r="AA19" s="72">
        <f t="shared" si="1"/>
        <v>0</v>
      </c>
    </row>
    <row r="20" spans="1:27" ht="30" x14ac:dyDescent="0.25">
      <c r="A20" s="42" t="s">
        <v>29</v>
      </c>
      <c r="B20" s="43" t="s">
        <v>30</v>
      </c>
      <c r="C20" s="44">
        <f>SUM(D20:G20)</f>
        <v>0</v>
      </c>
      <c r="D20" s="73"/>
      <c r="E20" s="73"/>
      <c r="F20" s="73"/>
      <c r="G20" s="74"/>
      <c r="H20" s="47">
        <f>SUM(I20:L20)</f>
        <v>0</v>
      </c>
      <c r="I20" s="73"/>
      <c r="J20" s="73"/>
      <c r="K20" s="73"/>
      <c r="L20" s="75"/>
      <c r="M20" s="47">
        <f>SUM(N20:Q20)</f>
        <v>0</v>
      </c>
      <c r="N20" s="73"/>
      <c r="O20" s="73"/>
      <c r="P20" s="73"/>
      <c r="Q20" s="75"/>
      <c r="R20" s="44">
        <f>SUM(S20:V20)</f>
        <v>0</v>
      </c>
      <c r="S20" s="73"/>
      <c r="T20" s="73"/>
      <c r="U20" s="73"/>
      <c r="V20" s="74"/>
      <c r="W20" s="49">
        <f>SUM(X20:AA20)</f>
        <v>0</v>
      </c>
      <c r="X20" s="76"/>
      <c r="Y20" s="76"/>
      <c r="Z20" s="77"/>
      <c r="AA20" s="78"/>
    </row>
    <row r="21" spans="1:27" x14ac:dyDescent="0.25">
      <c r="A21" s="42" t="s">
        <v>31</v>
      </c>
      <c r="B21" s="43" t="s">
        <v>32</v>
      </c>
      <c r="C21" s="79"/>
      <c r="D21" s="45">
        <f>D8-D18-D20</f>
        <v>0</v>
      </c>
      <c r="E21" s="45">
        <f>E8-E18-E20</f>
        <v>0</v>
      </c>
      <c r="F21" s="45">
        <f>F8-F18-F20</f>
        <v>0</v>
      </c>
      <c r="G21" s="46">
        <f>G8-G18-G20</f>
        <v>0</v>
      </c>
      <c r="H21" s="80"/>
      <c r="I21" s="45">
        <f>I8-I18-I20</f>
        <v>0</v>
      </c>
      <c r="J21" s="45">
        <f>J8-J18-J20</f>
        <v>0</v>
      </c>
      <c r="K21" s="45">
        <f>K8-K18-K20</f>
        <v>0</v>
      </c>
      <c r="L21" s="48">
        <f>L8-L18-L20</f>
        <v>0</v>
      </c>
      <c r="M21" s="80"/>
      <c r="N21" s="45">
        <f>N8-N18-N20</f>
        <v>0</v>
      </c>
      <c r="O21" s="45">
        <f>O8-O18-O20</f>
        <v>0</v>
      </c>
      <c r="P21" s="45">
        <f>P8-P18-P20</f>
        <v>0</v>
      </c>
      <c r="Q21" s="48">
        <f>Q8-Q18-Q20</f>
        <v>0</v>
      </c>
      <c r="R21" s="80"/>
      <c r="S21" s="45">
        <f>S8-S18-S20</f>
        <v>0</v>
      </c>
      <c r="T21" s="81">
        <f>T8-T18-T20</f>
        <v>0</v>
      </c>
      <c r="U21" s="45">
        <f>U8-U18-U20</f>
        <v>0</v>
      </c>
      <c r="V21" s="46">
        <f>V8-V18-V20</f>
        <v>0</v>
      </c>
      <c r="W21" s="80"/>
      <c r="X21" s="50">
        <f>X8-X18-X20</f>
        <v>0</v>
      </c>
      <c r="Y21" s="50">
        <f>Y8-Y18-Y20</f>
        <v>0</v>
      </c>
      <c r="Z21" s="50">
        <f>Z8-Z18-Z20</f>
        <v>13.421157352833031</v>
      </c>
      <c r="AA21" s="51">
        <f>AA8-AA18-AA20</f>
        <v>0</v>
      </c>
    </row>
    <row r="22" spans="1:27" x14ac:dyDescent="0.25">
      <c r="A22" s="42" t="s">
        <v>33</v>
      </c>
      <c r="B22" s="43" t="s">
        <v>34</v>
      </c>
      <c r="C22" s="44">
        <f>SUM(D22:G22)</f>
        <v>0</v>
      </c>
      <c r="D22" s="62"/>
      <c r="E22" s="62"/>
      <c r="F22" s="62"/>
      <c r="G22" s="63"/>
      <c r="H22" s="47">
        <f>SUM(I22:L22)</f>
        <v>0</v>
      </c>
      <c r="I22" s="62"/>
      <c r="J22" s="62"/>
      <c r="K22" s="62"/>
      <c r="L22" s="63"/>
      <c r="M22" s="47">
        <f>SUM(N22:Q22)</f>
        <v>0</v>
      </c>
      <c r="N22" s="62"/>
      <c r="O22" s="62"/>
      <c r="P22" s="62"/>
      <c r="Q22" s="64"/>
      <c r="R22" s="44">
        <f>SUM(S22:V22)</f>
        <v>0</v>
      </c>
      <c r="S22" s="62"/>
      <c r="T22" s="62"/>
      <c r="U22" s="62"/>
      <c r="V22" s="64"/>
      <c r="W22" s="49">
        <f>SUM(X22:AA22)</f>
        <v>13.420999999999999</v>
      </c>
      <c r="X22" s="65"/>
      <c r="Y22" s="65"/>
      <c r="Z22" s="65">
        <v>13.420999999999999</v>
      </c>
      <c r="AA22" s="66"/>
    </row>
    <row r="23" spans="1:27" x14ac:dyDescent="0.25">
      <c r="A23" s="42"/>
      <c r="B23" s="43" t="s">
        <v>35</v>
      </c>
      <c r="C23" s="52"/>
      <c r="D23" s="53"/>
      <c r="E23" s="53"/>
      <c r="F23" s="53"/>
      <c r="G23" s="54"/>
      <c r="H23" s="55"/>
      <c r="I23" s="53"/>
      <c r="J23" s="53"/>
      <c r="K23" s="53"/>
      <c r="L23" s="56"/>
      <c r="M23" s="55"/>
      <c r="N23" s="53"/>
      <c r="O23" s="53"/>
      <c r="P23" s="53"/>
      <c r="Q23" s="56"/>
      <c r="R23" s="52"/>
      <c r="S23" s="53"/>
      <c r="T23" s="53"/>
      <c r="U23" s="53"/>
      <c r="V23" s="54"/>
      <c r="W23" s="55"/>
      <c r="X23" s="53"/>
      <c r="Y23" s="53"/>
      <c r="Z23" s="53"/>
      <c r="AA23" s="56"/>
    </row>
    <row r="24" spans="1:27" ht="45" x14ac:dyDescent="0.25">
      <c r="A24" s="42"/>
      <c r="B24" s="43" t="s">
        <v>36</v>
      </c>
      <c r="C24" s="44">
        <f>SUM(D24:G24)</f>
        <v>0</v>
      </c>
      <c r="D24" s="62"/>
      <c r="E24" s="62"/>
      <c r="F24" s="62"/>
      <c r="G24" s="63"/>
      <c r="H24" s="47">
        <f>SUM(I24:L24)</f>
        <v>0</v>
      </c>
      <c r="I24" s="62"/>
      <c r="J24" s="62"/>
      <c r="K24" s="62"/>
      <c r="L24" s="64"/>
      <c r="M24" s="47">
        <f>SUM(N24:Q24)</f>
        <v>0</v>
      </c>
      <c r="N24" s="62"/>
      <c r="O24" s="62"/>
      <c r="P24" s="62"/>
      <c r="Q24" s="64"/>
      <c r="R24" s="44">
        <f>SUM(S24:V24)</f>
        <v>0</v>
      </c>
      <c r="S24" s="62"/>
      <c r="T24" s="62"/>
      <c r="U24" s="62"/>
      <c r="V24" s="63"/>
      <c r="W24" s="49">
        <f>SUM(X24:AA24)</f>
        <v>0</v>
      </c>
      <c r="X24" s="65"/>
      <c r="Y24" s="65"/>
      <c r="Z24" s="65"/>
      <c r="AA24" s="66"/>
    </row>
    <row r="25" spans="1:27" ht="34.5" customHeight="1" x14ac:dyDescent="0.25">
      <c r="A25" s="42"/>
      <c r="B25" s="43" t="s">
        <v>37</v>
      </c>
      <c r="C25" s="44">
        <f>SUM(D25:G25)</f>
        <v>0</v>
      </c>
      <c r="D25" s="62"/>
      <c r="E25" s="62"/>
      <c r="F25" s="62"/>
      <c r="G25" s="63"/>
      <c r="H25" s="47"/>
      <c r="I25" s="62"/>
      <c r="J25" s="62"/>
      <c r="K25" s="62"/>
      <c r="L25" s="63"/>
      <c r="M25" s="47"/>
      <c r="N25" s="62"/>
      <c r="O25" s="62"/>
      <c r="P25" s="62"/>
      <c r="Q25" s="64"/>
      <c r="R25" s="44"/>
      <c r="S25" s="62"/>
      <c r="T25" s="62"/>
      <c r="U25" s="62"/>
      <c r="V25" s="63"/>
      <c r="W25" s="49"/>
      <c r="X25" s="65"/>
      <c r="Y25" s="65"/>
      <c r="Z25" s="65"/>
      <c r="AA25" s="66"/>
    </row>
    <row r="26" spans="1:27" x14ac:dyDescent="0.25">
      <c r="A26" s="42" t="s">
        <v>38</v>
      </c>
      <c r="B26" s="43" t="s">
        <v>39</v>
      </c>
      <c r="C26" s="44">
        <f>SUM(D26:G26)</f>
        <v>0</v>
      </c>
      <c r="D26" s="62"/>
      <c r="E26" s="62"/>
      <c r="F26" s="62"/>
      <c r="G26" s="64"/>
      <c r="H26" s="47">
        <f>SUM(I26:L26)</f>
        <v>0</v>
      </c>
      <c r="I26" s="62"/>
      <c r="J26" s="62"/>
      <c r="K26" s="62"/>
      <c r="L26" s="64"/>
      <c r="M26" s="47">
        <f>SUM(N26:Q26)</f>
        <v>0</v>
      </c>
      <c r="N26" s="62"/>
      <c r="O26" s="62"/>
      <c r="P26" s="62"/>
      <c r="Q26" s="64"/>
      <c r="R26" s="44">
        <f>SUM(S26:V26)</f>
        <v>0</v>
      </c>
      <c r="S26" s="62"/>
      <c r="T26" s="62"/>
      <c r="U26" s="62"/>
      <c r="V26" s="63"/>
      <c r="W26" s="49">
        <f>SUM(X26:AA26)</f>
        <v>0</v>
      </c>
      <c r="X26" s="65"/>
      <c r="Y26" s="65"/>
      <c r="Z26" s="65"/>
      <c r="AA26" s="66"/>
    </row>
    <row r="27" spans="1:27" s="82" customFormat="1" x14ac:dyDescent="0.25">
      <c r="A27" s="42" t="s">
        <v>40</v>
      </c>
      <c r="B27" s="43" t="s">
        <v>41</v>
      </c>
      <c r="C27" s="44">
        <f>SUM(D27:G27)</f>
        <v>0</v>
      </c>
      <c r="D27" s="62"/>
      <c r="E27" s="62"/>
      <c r="F27" s="62"/>
      <c r="G27" s="64"/>
      <c r="H27" s="47">
        <f>SUM(I27:L27)</f>
        <v>0</v>
      </c>
      <c r="I27" s="62"/>
      <c r="J27" s="62"/>
      <c r="K27" s="62"/>
      <c r="L27" s="64"/>
      <c r="M27" s="47">
        <f>SUM(N27:Q27)</f>
        <v>0</v>
      </c>
      <c r="N27" s="62"/>
      <c r="O27" s="62"/>
      <c r="P27" s="62"/>
      <c r="Q27" s="64"/>
      <c r="R27" s="44">
        <f>SUM(S27:V27)</f>
        <v>0</v>
      </c>
      <c r="S27" s="62"/>
      <c r="T27" s="62"/>
      <c r="U27" s="62"/>
      <c r="V27" s="63"/>
      <c r="W27" s="49">
        <f>SUM(X27:AA27)</f>
        <v>0</v>
      </c>
      <c r="X27" s="65"/>
      <c r="Y27" s="65"/>
      <c r="Z27" s="65"/>
      <c r="AA27" s="66"/>
    </row>
    <row r="28" spans="1:27" s="82" customFormat="1" ht="15.75" thickBot="1" x14ac:dyDescent="0.3">
      <c r="A28" s="83" t="s">
        <v>42</v>
      </c>
      <c r="B28" s="84" t="s">
        <v>43</v>
      </c>
      <c r="C28" s="85">
        <f>SUM(D28:G28)</f>
        <v>0</v>
      </c>
      <c r="D28" s="86"/>
      <c r="E28" s="86"/>
      <c r="F28" s="86"/>
      <c r="G28" s="87"/>
      <c r="H28" s="88">
        <f>SUM(I28:L28)</f>
        <v>0</v>
      </c>
      <c r="I28" s="86"/>
      <c r="J28" s="86"/>
      <c r="K28" s="86"/>
      <c r="L28" s="87"/>
      <c r="M28" s="88">
        <f>SUM(N28:Q28)</f>
        <v>0</v>
      </c>
      <c r="N28" s="89"/>
      <c r="O28" s="89"/>
      <c r="P28" s="89"/>
      <c r="Q28" s="90"/>
      <c r="R28" s="85">
        <f>SUM(S28:V28)</f>
        <v>0</v>
      </c>
      <c r="S28" s="89"/>
      <c r="T28" s="89"/>
      <c r="U28" s="89"/>
      <c r="V28" s="91"/>
      <c r="W28" s="92">
        <f>SUM(X28:AA28)</f>
        <v>0</v>
      </c>
      <c r="X28" s="93"/>
      <c r="Y28" s="93"/>
      <c r="Z28" s="93"/>
      <c r="AA28" s="94"/>
    </row>
    <row r="29" spans="1:27" ht="15.75" thickBot="1" x14ac:dyDescent="0.3">
      <c r="A29" s="95" t="s">
        <v>44</v>
      </c>
      <c r="B29" s="96" t="s">
        <v>45</v>
      </c>
      <c r="C29" s="97"/>
      <c r="D29" s="98">
        <f>D21-D22-D26-D27-D28-E12-F12-G12</f>
        <v>0</v>
      </c>
      <c r="E29" s="98">
        <f>E21-E22-E26-E27-E28-F13-G13</f>
        <v>0</v>
      </c>
      <c r="F29" s="98">
        <f>F21-F22-F26-F27-F28-G14</f>
        <v>0</v>
      </c>
      <c r="G29" s="99">
        <f>G21-G22-G26-G27-G28</f>
        <v>0</v>
      </c>
      <c r="H29" s="97"/>
      <c r="I29" s="98">
        <f>I21-I22-I26-I27-I28-J12-K12-L12</f>
        <v>0</v>
      </c>
      <c r="J29" s="98">
        <f>J21-J22-J26-J27-J28-K13-L13</f>
        <v>0</v>
      </c>
      <c r="K29" s="98">
        <f>K21-K22-K26-K27-K28-L14</f>
        <v>0</v>
      </c>
      <c r="L29" s="99">
        <f>L21-L22-L26-L27-L28</f>
        <v>0</v>
      </c>
      <c r="M29" s="97"/>
      <c r="N29" s="98">
        <f>N21-N22-N26-N27-N28-O12-P12-Q12</f>
        <v>0</v>
      </c>
      <c r="O29" s="98">
        <f>O21-O22-O26-O27-O28-P13-Q13</f>
        <v>0</v>
      </c>
      <c r="P29" s="98">
        <f>P21-P22-P26-P27-P28-Q14</f>
        <v>0</v>
      </c>
      <c r="Q29" s="99">
        <f>Q21-Q22-Q26-Q27-Q28</f>
        <v>0</v>
      </c>
      <c r="R29" s="100"/>
      <c r="S29" s="98">
        <f>S21-S22-S24-S26-S27-S28-T12-U12-V12</f>
        <v>0</v>
      </c>
      <c r="T29" s="98">
        <f>T21-T22-T24-T26-T27-T28-U13-V13</f>
        <v>0</v>
      </c>
      <c r="U29" s="98">
        <f>U21-U22-U24-U26-U27-U28-V14</f>
        <v>0</v>
      </c>
      <c r="V29" s="99">
        <f>V21-V22-V24-V26-V27-V28</f>
        <v>0</v>
      </c>
      <c r="W29" s="97"/>
      <c r="X29" s="98">
        <f>X21-X22-X26-X27-X28-Y12-Z12-AA12</f>
        <v>0</v>
      </c>
      <c r="Y29" s="98">
        <f>Y21-Y22-Y26-Y27-Y28-Z13-AA13</f>
        <v>0</v>
      </c>
      <c r="Z29" s="101">
        <f>Z21-Z22-Z26-Z27-Z28-AA14</f>
        <v>1.573528330318652E-4</v>
      </c>
      <c r="AA29" s="102">
        <f>AA21-AA22-AA26-AA27-AA28</f>
        <v>0</v>
      </c>
    </row>
    <row r="32" spans="1:27" x14ac:dyDescent="0.25">
      <c r="A32" s="103"/>
      <c r="B32" s="104" t="s">
        <v>46</v>
      </c>
      <c r="C32" s="105" t="s">
        <v>47</v>
      </c>
      <c r="Z32" s="106" t="s">
        <v>48</v>
      </c>
      <c r="AA32" s="106"/>
    </row>
    <row r="33" spans="1:27" x14ac:dyDescent="0.25">
      <c r="A33" s="107"/>
      <c r="Z33" s="108"/>
    </row>
    <row r="34" spans="1:27" x14ac:dyDescent="0.25">
      <c r="Z34" s="108"/>
    </row>
    <row r="35" spans="1:27" x14ac:dyDescent="0.25">
      <c r="AA35" s="109"/>
    </row>
  </sheetData>
  <protectedRanges>
    <protectedRange sqref="X24:AA28 D11:G17 D20:G20 D22:G22 D24:G28 I11:L17 I20:L20 I22:L22 I24:L28 N11:Q17 N20:Q20 N22:Q22 N24:Q28 S24:V28 S22:V22 S20:V20 S11:V17 X11:AA17 X20:AA20 X22:AA22" name="Диапазон1"/>
  </protectedRanges>
  <mergeCells count="9">
    <mergeCell ref="Z32:AA32"/>
    <mergeCell ref="A2:AA2"/>
    <mergeCell ref="A4:A6"/>
    <mergeCell ref="B4:B6"/>
    <mergeCell ref="C4:G4"/>
    <mergeCell ref="H4:L4"/>
    <mergeCell ref="M4:Q4"/>
    <mergeCell ref="R4:V4"/>
    <mergeCell ref="W4:AA4"/>
  </mergeCells>
  <conditionalFormatting sqref="X29:AA29 S29:V29 N29:Q29 I29:L29 D29:G29">
    <cfRule type="cellIs" dxfId="1" priority="1" stopIfTrue="1" operator="notBetween">
      <formula>0.001</formula>
      <formula>-0.001</formula>
    </cfRule>
  </conditionalFormatting>
  <dataValidations count="1">
    <dataValidation type="decimal" operator="greaterThan" allowBlank="1" showInputMessage="1" showErrorMessage="1" error="ошозщш" sqref="X11:AA17 JT11:JW17 TP11:TS17 ADL11:ADO17 ANH11:ANK17 AXD11:AXG17 BGZ11:BHC17 BQV11:BQY17 CAR11:CAU17 CKN11:CKQ17 CUJ11:CUM17 DEF11:DEI17 DOB11:DOE17 DXX11:DYA17 EHT11:EHW17 ERP11:ERS17 FBL11:FBO17 FLH11:FLK17 FVD11:FVG17 GEZ11:GFC17 GOV11:GOY17 GYR11:GYU17 HIN11:HIQ17 HSJ11:HSM17 ICF11:ICI17 IMB11:IME17 IVX11:IWA17 JFT11:JFW17 JPP11:JPS17 JZL11:JZO17 KJH11:KJK17 KTD11:KTG17 LCZ11:LDC17 LMV11:LMY17 LWR11:LWU17 MGN11:MGQ17 MQJ11:MQM17 NAF11:NAI17 NKB11:NKE17 NTX11:NUA17 ODT11:ODW17 ONP11:ONS17 OXL11:OXO17 PHH11:PHK17 PRD11:PRG17 QAZ11:QBC17 QKV11:QKY17 QUR11:QUU17 REN11:REQ17 ROJ11:ROM17 RYF11:RYI17 SIB11:SIE17 SRX11:SSA17 TBT11:TBW17 TLP11:TLS17 TVL11:TVO17 UFH11:UFK17 UPD11:UPG17 UYZ11:UZC17 VIV11:VIY17 VSR11:VSU17 WCN11:WCQ17 WMJ11:WMM17 WWF11:WWI17 X65547:AA65553 JT65547:JW65553 TP65547:TS65553 ADL65547:ADO65553 ANH65547:ANK65553 AXD65547:AXG65553 BGZ65547:BHC65553 BQV65547:BQY65553 CAR65547:CAU65553 CKN65547:CKQ65553 CUJ65547:CUM65553 DEF65547:DEI65553 DOB65547:DOE65553 DXX65547:DYA65553 EHT65547:EHW65553 ERP65547:ERS65553 FBL65547:FBO65553 FLH65547:FLK65553 FVD65547:FVG65553 GEZ65547:GFC65553 GOV65547:GOY65553 GYR65547:GYU65553 HIN65547:HIQ65553 HSJ65547:HSM65553 ICF65547:ICI65553 IMB65547:IME65553 IVX65547:IWA65553 JFT65547:JFW65553 JPP65547:JPS65553 JZL65547:JZO65553 KJH65547:KJK65553 KTD65547:KTG65553 LCZ65547:LDC65553 LMV65547:LMY65553 LWR65547:LWU65553 MGN65547:MGQ65553 MQJ65547:MQM65553 NAF65547:NAI65553 NKB65547:NKE65553 NTX65547:NUA65553 ODT65547:ODW65553 ONP65547:ONS65553 OXL65547:OXO65553 PHH65547:PHK65553 PRD65547:PRG65553 QAZ65547:QBC65553 QKV65547:QKY65553 QUR65547:QUU65553 REN65547:REQ65553 ROJ65547:ROM65553 RYF65547:RYI65553 SIB65547:SIE65553 SRX65547:SSA65553 TBT65547:TBW65553 TLP65547:TLS65553 TVL65547:TVO65553 UFH65547:UFK65553 UPD65547:UPG65553 UYZ65547:UZC65553 VIV65547:VIY65553 VSR65547:VSU65553 WCN65547:WCQ65553 WMJ65547:WMM65553 WWF65547:WWI65553 X131083:AA131089 JT131083:JW131089 TP131083:TS131089 ADL131083:ADO131089 ANH131083:ANK131089 AXD131083:AXG131089 BGZ131083:BHC131089 BQV131083:BQY131089 CAR131083:CAU131089 CKN131083:CKQ131089 CUJ131083:CUM131089 DEF131083:DEI131089 DOB131083:DOE131089 DXX131083:DYA131089 EHT131083:EHW131089 ERP131083:ERS131089 FBL131083:FBO131089 FLH131083:FLK131089 FVD131083:FVG131089 GEZ131083:GFC131089 GOV131083:GOY131089 GYR131083:GYU131089 HIN131083:HIQ131089 HSJ131083:HSM131089 ICF131083:ICI131089 IMB131083:IME131089 IVX131083:IWA131089 JFT131083:JFW131089 JPP131083:JPS131089 JZL131083:JZO131089 KJH131083:KJK131089 KTD131083:KTG131089 LCZ131083:LDC131089 LMV131083:LMY131089 LWR131083:LWU131089 MGN131083:MGQ131089 MQJ131083:MQM131089 NAF131083:NAI131089 NKB131083:NKE131089 NTX131083:NUA131089 ODT131083:ODW131089 ONP131083:ONS131089 OXL131083:OXO131089 PHH131083:PHK131089 PRD131083:PRG131089 QAZ131083:QBC131089 QKV131083:QKY131089 QUR131083:QUU131089 REN131083:REQ131089 ROJ131083:ROM131089 RYF131083:RYI131089 SIB131083:SIE131089 SRX131083:SSA131089 TBT131083:TBW131089 TLP131083:TLS131089 TVL131083:TVO131089 UFH131083:UFK131089 UPD131083:UPG131089 UYZ131083:UZC131089 VIV131083:VIY131089 VSR131083:VSU131089 WCN131083:WCQ131089 WMJ131083:WMM131089 WWF131083:WWI131089 X196619:AA196625 JT196619:JW196625 TP196619:TS196625 ADL196619:ADO196625 ANH196619:ANK196625 AXD196619:AXG196625 BGZ196619:BHC196625 BQV196619:BQY196625 CAR196619:CAU196625 CKN196619:CKQ196625 CUJ196619:CUM196625 DEF196619:DEI196625 DOB196619:DOE196625 DXX196619:DYA196625 EHT196619:EHW196625 ERP196619:ERS196625 FBL196619:FBO196625 FLH196619:FLK196625 FVD196619:FVG196625 GEZ196619:GFC196625 GOV196619:GOY196625 GYR196619:GYU196625 HIN196619:HIQ196625 HSJ196619:HSM196625 ICF196619:ICI196625 IMB196619:IME196625 IVX196619:IWA196625 JFT196619:JFW196625 JPP196619:JPS196625 JZL196619:JZO196625 KJH196619:KJK196625 KTD196619:KTG196625 LCZ196619:LDC196625 LMV196619:LMY196625 LWR196619:LWU196625 MGN196619:MGQ196625 MQJ196619:MQM196625 NAF196619:NAI196625 NKB196619:NKE196625 NTX196619:NUA196625 ODT196619:ODW196625 ONP196619:ONS196625 OXL196619:OXO196625 PHH196619:PHK196625 PRD196619:PRG196625 QAZ196619:QBC196625 QKV196619:QKY196625 QUR196619:QUU196625 REN196619:REQ196625 ROJ196619:ROM196625 RYF196619:RYI196625 SIB196619:SIE196625 SRX196619:SSA196625 TBT196619:TBW196625 TLP196619:TLS196625 TVL196619:TVO196625 UFH196619:UFK196625 UPD196619:UPG196625 UYZ196619:UZC196625 VIV196619:VIY196625 VSR196619:VSU196625 WCN196619:WCQ196625 WMJ196619:WMM196625 WWF196619:WWI196625 X262155:AA262161 JT262155:JW262161 TP262155:TS262161 ADL262155:ADO262161 ANH262155:ANK262161 AXD262155:AXG262161 BGZ262155:BHC262161 BQV262155:BQY262161 CAR262155:CAU262161 CKN262155:CKQ262161 CUJ262155:CUM262161 DEF262155:DEI262161 DOB262155:DOE262161 DXX262155:DYA262161 EHT262155:EHW262161 ERP262155:ERS262161 FBL262155:FBO262161 FLH262155:FLK262161 FVD262155:FVG262161 GEZ262155:GFC262161 GOV262155:GOY262161 GYR262155:GYU262161 HIN262155:HIQ262161 HSJ262155:HSM262161 ICF262155:ICI262161 IMB262155:IME262161 IVX262155:IWA262161 JFT262155:JFW262161 JPP262155:JPS262161 JZL262155:JZO262161 KJH262155:KJK262161 KTD262155:KTG262161 LCZ262155:LDC262161 LMV262155:LMY262161 LWR262155:LWU262161 MGN262155:MGQ262161 MQJ262155:MQM262161 NAF262155:NAI262161 NKB262155:NKE262161 NTX262155:NUA262161 ODT262155:ODW262161 ONP262155:ONS262161 OXL262155:OXO262161 PHH262155:PHK262161 PRD262155:PRG262161 QAZ262155:QBC262161 QKV262155:QKY262161 QUR262155:QUU262161 REN262155:REQ262161 ROJ262155:ROM262161 RYF262155:RYI262161 SIB262155:SIE262161 SRX262155:SSA262161 TBT262155:TBW262161 TLP262155:TLS262161 TVL262155:TVO262161 UFH262155:UFK262161 UPD262155:UPG262161 UYZ262155:UZC262161 VIV262155:VIY262161 VSR262155:VSU262161 WCN262155:WCQ262161 WMJ262155:WMM262161 WWF262155:WWI262161 X327691:AA327697 JT327691:JW327697 TP327691:TS327697 ADL327691:ADO327697 ANH327691:ANK327697 AXD327691:AXG327697 BGZ327691:BHC327697 BQV327691:BQY327697 CAR327691:CAU327697 CKN327691:CKQ327697 CUJ327691:CUM327697 DEF327691:DEI327697 DOB327691:DOE327697 DXX327691:DYA327697 EHT327691:EHW327697 ERP327691:ERS327697 FBL327691:FBO327697 FLH327691:FLK327697 FVD327691:FVG327697 GEZ327691:GFC327697 GOV327691:GOY327697 GYR327691:GYU327697 HIN327691:HIQ327697 HSJ327691:HSM327697 ICF327691:ICI327697 IMB327691:IME327697 IVX327691:IWA327697 JFT327691:JFW327697 JPP327691:JPS327697 JZL327691:JZO327697 KJH327691:KJK327697 KTD327691:KTG327697 LCZ327691:LDC327697 LMV327691:LMY327697 LWR327691:LWU327697 MGN327691:MGQ327697 MQJ327691:MQM327697 NAF327691:NAI327697 NKB327691:NKE327697 NTX327691:NUA327697 ODT327691:ODW327697 ONP327691:ONS327697 OXL327691:OXO327697 PHH327691:PHK327697 PRD327691:PRG327697 QAZ327691:QBC327697 QKV327691:QKY327697 QUR327691:QUU327697 REN327691:REQ327697 ROJ327691:ROM327697 RYF327691:RYI327697 SIB327691:SIE327697 SRX327691:SSA327697 TBT327691:TBW327697 TLP327691:TLS327697 TVL327691:TVO327697 UFH327691:UFK327697 UPD327691:UPG327697 UYZ327691:UZC327697 VIV327691:VIY327697 VSR327691:VSU327697 WCN327691:WCQ327697 WMJ327691:WMM327697 WWF327691:WWI327697 X393227:AA393233 JT393227:JW393233 TP393227:TS393233 ADL393227:ADO393233 ANH393227:ANK393233 AXD393227:AXG393233 BGZ393227:BHC393233 BQV393227:BQY393233 CAR393227:CAU393233 CKN393227:CKQ393233 CUJ393227:CUM393233 DEF393227:DEI393233 DOB393227:DOE393233 DXX393227:DYA393233 EHT393227:EHW393233 ERP393227:ERS393233 FBL393227:FBO393233 FLH393227:FLK393233 FVD393227:FVG393233 GEZ393227:GFC393233 GOV393227:GOY393233 GYR393227:GYU393233 HIN393227:HIQ393233 HSJ393227:HSM393233 ICF393227:ICI393233 IMB393227:IME393233 IVX393227:IWA393233 JFT393227:JFW393233 JPP393227:JPS393233 JZL393227:JZO393233 KJH393227:KJK393233 KTD393227:KTG393233 LCZ393227:LDC393233 LMV393227:LMY393233 LWR393227:LWU393233 MGN393227:MGQ393233 MQJ393227:MQM393233 NAF393227:NAI393233 NKB393227:NKE393233 NTX393227:NUA393233 ODT393227:ODW393233 ONP393227:ONS393233 OXL393227:OXO393233 PHH393227:PHK393233 PRD393227:PRG393233 QAZ393227:QBC393233 QKV393227:QKY393233 QUR393227:QUU393233 REN393227:REQ393233 ROJ393227:ROM393233 RYF393227:RYI393233 SIB393227:SIE393233 SRX393227:SSA393233 TBT393227:TBW393233 TLP393227:TLS393233 TVL393227:TVO393233 UFH393227:UFK393233 UPD393227:UPG393233 UYZ393227:UZC393233 VIV393227:VIY393233 VSR393227:VSU393233 WCN393227:WCQ393233 WMJ393227:WMM393233 WWF393227:WWI393233 X458763:AA458769 JT458763:JW458769 TP458763:TS458769 ADL458763:ADO458769 ANH458763:ANK458769 AXD458763:AXG458769 BGZ458763:BHC458769 BQV458763:BQY458769 CAR458763:CAU458769 CKN458763:CKQ458769 CUJ458763:CUM458769 DEF458763:DEI458769 DOB458763:DOE458769 DXX458763:DYA458769 EHT458763:EHW458769 ERP458763:ERS458769 FBL458763:FBO458769 FLH458763:FLK458769 FVD458763:FVG458769 GEZ458763:GFC458769 GOV458763:GOY458769 GYR458763:GYU458769 HIN458763:HIQ458769 HSJ458763:HSM458769 ICF458763:ICI458769 IMB458763:IME458769 IVX458763:IWA458769 JFT458763:JFW458769 JPP458763:JPS458769 JZL458763:JZO458769 KJH458763:KJK458769 KTD458763:KTG458769 LCZ458763:LDC458769 LMV458763:LMY458769 LWR458763:LWU458769 MGN458763:MGQ458769 MQJ458763:MQM458769 NAF458763:NAI458769 NKB458763:NKE458769 NTX458763:NUA458769 ODT458763:ODW458769 ONP458763:ONS458769 OXL458763:OXO458769 PHH458763:PHK458769 PRD458763:PRG458769 QAZ458763:QBC458769 QKV458763:QKY458769 QUR458763:QUU458769 REN458763:REQ458769 ROJ458763:ROM458769 RYF458763:RYI458769 SIB458763:SIE458769 SRX458763:SSA458769 TBT458763:TBW458769 TLP458763:TLS458769 TVL458763:TVO458769 UFH458763:UFK458769 UPD458763:UPG458769 UYZ458763:UZC458769 VIV458763:VIY458769 VSR458763:VSU458769 WCN458763:WCQ458769 WMJ458763:WMM458769 WWF458763:WWI458769 X524299:AA524305 JT524299:JW524305 TP524299:TS524305 ADL524299:ADO524305 ANH524299:ANK524305 AXD524299:AXG524305 BGZ524299:BHC524305 BQV524299:BQY524305 CAR524299:CAU524305 CKN524299:CKQ524305 CUJ524299:CUM524305 DEF524299:DEI524305 DOB524299:DOE524305 DXX524299:DYA524305 EHT524299:EHW524305 ERP524299:ERS524305 FBL524299:FBO524305 FLH524299:FLK524305 FVD524299:FVG524305 GEZ524299:GFC524305 GOV524299:GOY524305 GYR524299:GYU524305 HIN524299:HIQ524305 HSJ524299:HSM524305 ICF524299:ICI524305 IMB524299:IME524305 IVX524299:IWA524305 JFT524299:JFW524305 JPP524299:JPS524305 JZL524299:JZO524305 KJH524299:KJK524305 KTD524299:KTG524305 LCZ524299:LDC524305 LMV524299:LMY524305 LWR524299:LWU524305 MGN524299:MGQ524305 MQJ524299:MQM524305 NAF524299:NAI524305 NKB524299:NKE524305 NTX524299:NUA524305 ODT524299:ODW524305 ONP524299:ONS524305 OXL524299:OXO524305 PHH524299:PHK524305 PRD524299:PRG524305 QAZ524299:QBC524305 QKV524299:QKY524305 QUR524299:QUU524305 REN524299:REQ524305 ROJ524299:ROM524305 RYF524299:RYI524305 SIB524299:SIE524305 SRX524299:SSA524305 TBT524299:TBW524305 TLP524299:TLS524305 TVL524299:TVO524305 UFH524299:UFK524305 UPD524299:UPG524305 UYZ524299:UZC524305 VIV524299:VIY524305 VSR524299:VSU524305 WCN524299:WCQ524305 WMJ524299:WMM524305 WWF524299:WWI524305 X589835:AA589841 JT589835:JW589841 TP589835:TS589841 ADL589835:ADO589841 ANH589835:ANK589841 AXD589835:AXG589841 BGZ589835:BHC589841 BQV589835:BQY589841 CAR589835:CAU589841 CKN589835:CKQ589841 CUJ589835:CUM589841 DEF589835:DEI589841 DOB589835:DOE589841 DXX589835:DYA589841 EHT589835:EHW589841 ERP589835:ERS589841 FBL589835:FBO589841 FLH589835:FLK589841 FVD589835:FVG589841 GEZ589835:GFC589841 GOV589835:GOY589841 GYR589835:GYU589841 HIN589835:HIQ589841 HSJ589835:HSM589841 ICF589835:ICI589841 IMB589835:IME589841 IVX589835:IWA589841 JFT589835:JFW589841 JPP589835:JPS589841 JZL589835:JZO589841 KJH589835:KJK589841 KTD589835:KTG589841 LCZ589835:LDC589841 LMV589835:LMY589841 LWR589835:LWU589841 MGN589835:MGQ589841 MQJ589835:MQM589841 NAF589835:NAI589841 NKB589835:NKE589841 NTX589835:NUA589841 ODT589835:ODW589841 ONP589835:ONS589841 OXL589835:OXO589841 PHH589835:PHK589841 PRD589835:PRG589841 QAZ589835:QBC589841 QKV589835:QKY589841 QUR589835:QUU589841 REN589835:REQ589841 ROJ589835:ROM589841 RYF589835:RYI589841 SIB589835:SIE589841 SRX589835:SSA589841 TBT589835:TBW589841 TLP589835:TLS589841 TVL589835:TVO589841 UFH589835:UFK589841 UPD589835:UPG589841 UYZ589835:UZC589841 VIV589835:VIY589841 VSR589835:VSU589841 WCN589835:WCQ589841 WMJ589835:WMM589841 WWF589835:WWI589841 X655371:AA655377 JT655371:JW655377 TP655371:TS655377 ADL655371:ADO655377 ANH655371:ANK655377 AXD655371:AXG655377 BGZ655371:BHC655377 BQV655371:BQY655377 CAR655371:CAU655377 CKN655371:CKQ655377 CUJ655371:CUM655377 DEF655371:DEI655377 DOB655371:DOE655377 DXX655371:DYA655377 EHT655371:EHW655377 ERP655371:ERS655377 FBL655371:FBO655377 FLH655371:FLK655377 FVD655371:FVG655377 GEZ655371:GFC655377 GOV655371:GOY655377 GYR655371:GYU655377 HIN655371:HIQ655377 HSJ655371:HSM655377 ICF655371:ICI655377 IMB655371:IME655377 IVX655371:IWA655377 JFT655371:JFW655377 JPP655371:JPS655377 JZL655371:JZO655377 KJH655371:KJK655377 KTD655371:KTG655377 LCZ655371:LDC655377 LMV655371:LMY655377 LWR655371:LWU655377 MGN655371:MGQ655377 MQJ655371:MQM655377 NAF655371:NAI655377 NKB655371:NKE655377 NTX655371:NUA655377 ODT655371:ODW655377 ONP655371:ONS655377 OXL655371:OXO655377 PHH655371:PHK655377 PRD655371:PRG655377 QAZ655371:QBC655377 QKV655371:QKY655377 QUR655371:QUU655377 REN655371:REQ655377 ROJ655371:ROM655377 RYF655371:RYI655377 SIB655371:SIE655377 SRX655371:SSA655377 TBT655371:TBW655377 TLP655371:TLS655377 TVL655371:TVO655377 UFH655371:UFK655377 UPD655371:UPG655377 UYZ655371:UZC655377 VIV655371:VIY655377 VSR655371:VSU655377 WCN655371:WCQ655377 WMJ655371:WMM655377 WWF655371:WWI655377 X720907:AA720913 JT720907:JW720913 TP720907:TS720913 ADL720907:ADO720913 ANH720907:ANK720913 AXD720907:AXG720913 BGZ720907:BHC720913 BQV720907:BQY720913 CAR720907:CAU720913 CKN720907:CKQ720913 CUJ720907:CUM720913 DEF720907:DEI720913 DOB720907:DOE720913 DXX720907:DYA720913 EHT720907:EHW720913 ERP720907:ERS720913 FBL720907:FBO720913 FLH720907:FLK720913 FVD720907:FVG720913 GEZ720907:GFC720913 GOV720907:GOY720913 GYR720907:GYU720913 HIN720907:HIQ720913 HSJ720907:HSM720913 ICF720907:ICI720913 IMB720907:IME720913 IVX720907:IWA720913 JFT720907:JFW720913 JPP720907:JPS720913 JZL720907:JZO720913 KJH720907:KJK720913 KTD720907:KTG720913 LCZ720907:LDC720913 LMV720907:LMY720913 LWR720907:LWU720913 MGN720907:MGQ720913 MQJ720907:MQM720913 NAF720907:NAI720913 NKB720907:NKE720913 NTX720907:NUA720913 ODT720907:ODW720913 ONP720907:ONS720913 OXL720907:OXO720913 PHH720907:PHK720913 PRD720907:PRG720913 QAZ720907:QBC720913 QKV720907:QKY720913 QUR720907:QUU720913 REN720907:REQ720913 ROJ720907:ROM720913 RYF720907:RYI720913 SIB720907:SIE720913 SRX720907:SSA720913 TBT720907:TBW720913 TLP720907:TLS720913 TVL720907:TVO720913 UFH720907:UFK720913 UPD720907:UPG720913 UYZ720907:UZC720913 VIV720907:VIY720913 VSR720907:VSU720913 WCN720907:WCQ720913 WMJ720907:WMM720913 WWF720907:WWI720913 X786443:AA786449 JT786443:JW786449 TP786443:TS786449 ADL786443:ADO786449 ANH786443:ANK786449 AXD786443:AXG786449 BGZ786443:BHC786449 BQV786443:BQY786449 CAR786443:CAU786449 CKN786443:CKQ786449 CUJ786443:CUM786449 DEF786443:DEI786449 DOB786443:DOE786449 DXX786443:DYA786449 EHT786443:EHW786449 ERP786443:ERS786449 FBL786443:FBO786449 FLH786443:FLK786449 FVD786443:FVG786449 GEZ786443:GFC786449 GOV786443:GOY786449 GYR786443:GYU786449 HIN786443:HIQ786449 HSJ786443:HSM786449 ICF786443:ICI786449 IMB786443:IME786449 IVX786443:IWA786449 JFT786443:JFW786449 JPP786443:JPS786449 JZL786443:JZO786449 KJH786443:KJK786449 KTD786443:KTG786449 LCZ786443:LDC786449 LMV786443:LMY786449 LWR786443:LWU786449 MGN786443:MGQ786449 MQJ786443:MQM786449 NAF786443:NAI786449 NKB786443:NKE786449 NTX786443:NUA786449 ODT786443:ODW786449 ONP786443:ONS786449 OXL786443:OXO786449 PHH786443:PHK786449 PRD786443:PRG786449 QAZ786443:QBC786449 QKV786443:QKY786449 QUR786443:QUU786449 REN786443:REQ786449 ROJ786443:ROM786449 RYF786443:RYI786449 SIB786443:SIE786449 SRX786443:SSA786449 TBT786443:TBW786449 TLP786443:TLS786449 TVL786443:TVO786449 UFH786443:UFK786449 UPD786443:UPG786449 UYZ786443:UZC786449 VIV786443:VIY786449 VSR786443:VSU786449 WCN786443:WCQ786449 WMJ786443:WMM786449 WWF786443:WWI786449 X851979:AA851985 JT851979:JW851985 TP851979:TS851985 ADL851979:ADO851985 ANH851979:ANK851985 AXD851979:AXG851985 BGZ851979:BHC851985 BQV851979:BQY851985 CAR851979:CAU851985 CKN851979:CKQ851985 CUJ851979:CUM851985 DEF851979:DEI851985 DOB851979:DOE851985 DXX851979:DYA851985 EHT851979:EHW851985 ERP851979:ERS851985 FBL851979:FBO851985 FLH851979:FLK851985 FVD851979:FVG851985 GEZ851979:GFC851985 GOV851979:GOY851985 GYR851979:GYU851985 HIN851979:HIQ851985 HSJ851979:HSM851985 ICF851979:ICI851985 IMB851979:IME851985 IVX851979:IWA851985 JFT851979:JFW851985 JPP851979:JPS851985 JZL851979:JZO851985 KJH851979:KJK851985 KTD851979:KTG851985 LCZ851979:LDC851985 LMV851979:LMY851985 LWR851979:LWU851985 MGN851979:MGQ851985 MQJ851979:MQM851985 NAF851979:NAI851985 NKB851979:NKE851985 NTX851979:NUA851985 ODT851979:ODW851985 ONP851979:ONS851985 OXL851979:OXO851985 PHH851979:PHK851985 PRD851979:PRG851985 QAZ851979:QBC851985 QKV851979:QKY851985 QUR851979:QUU851985 REN851979:REQ851985 ROJ851979:ROM851985 RYF851979:RYI851985 SIB851979:SIE851985 SRX851979:SSA851985 TBT851979:TBW851985 TLP851979:TLS851985 TVL851979:TVO851985 UFH851979:UFK851985 UPD851979:UPG851985 UYZ851979:UZC851985 VIV851979:VIY851985 VSR851979:VSU851985 WCN851979:WCQ851985 WMJ851979:WMM851985 WWF851979:WWI851985 X917515:AA917521 JT917515:JW917521 TP917515:TS917521 ADL917515:ADO917521 ANH917515:ANK917521 AXD917515:AXG917521 BGZ917515:BHC917521 BQV917515:BQY917521 CAR917515:CAU917521 CKN917515:CKQ917521 CUJ917515:CUM917521 DEF917515:DEI917521 DOB917515:DOE917521 DXX917515:DYA917521 EHT917515:EHW917521 ERP917515:ERS917521 FBL917515:FBO917521 FLH917515:FLK917521 FVD917515:FVG917521 GEZ917515:GFC917521 GOV917515:GOY917521 GYR917515:GYU917521 HIN917515:HIQ917521 HSJ917515:HSM917521 ICF917515:ICI917521 IMB917515:IME917521 IVX917515:IWA917521 JFT917515:JFW917521 JPP917515:JPS917521 JZL917515:JZO917521 KJH917515:KJK917521 KTD917515:KTG917521 LCZ917515:LDC917521 LMV917515:LMY917521 LWR917515:LWU917521 MGN917515:MGQ917521 MQJ917515:MQM917521 NAF917515:NAI917521 NKB917515:NKE917521 NTX917515:NUA917521 ODT917515:ODW917521 ONP917515:ONS917521 OXL917515:OXO917521 PHH917515:PHK917521 PRD917515:PRG917521 QAZ917515:QBC917521 QKV917515:QKY917521 QUR917515:QUU917521 REN917515:REQ917521 ROJ917515:ROM917521 RYF917515:RYI917521 SIB917515:SIE917521 SRX917515:SSA917521 TBT917515:TBW917521 TLP917515:TLS917521 TVL917515:TVO917521 UFH917515:UFK917521 UPD917515:UPG917521 UYZ917515:UZC917521 VIV917515:VIY917521 VSR917515:VSU917521 WCN917515:WCQ917521 WMJ917515:WMM917521 WWF917515:WWI917521 X983051:AA983057 JT983051:JW983057 TP983051:TS983057 ADL983051:ADO983057 ANH983051:ANK983057 AXD983051:AXG983057 BGZ983051:BHC983057 BQV983051:BQY983057 CAR983051:CAU983057 CKN983051:CKQ983057 CUJ983051:CUM983057 DEF983051:DEI983057 DOB983051:DOE983057 DXX983051:DYA983057 EHT983051:EHW983057 ERP983051:ERS983057 FBL983051:FBO983057 FLH983051:FLK983057 FVD983051:FVG983057 GEZ983051:GFC983057 GOV983051:GOY983057 GYR983051:GYU983057 HIN983051:HIQ983057 HSJ983051:HSM983057 ICF983051:ICI983057 IMB983051:IME983057 IVX983051:IWA983057 JFT983051:JFW983057 JPP983051:JPS983057 JZL983051:JZO983057 KJH983051:KJK983057 KTD983051:KTG983057 LCZ983051:LDC983057 LMV983051:LMY983057 LWR983051:LWU983057 MGN983051:MGQ983057 MQJ983051:MQM983057 NAF983051:NAI983057 NKB983051:NKE983057 NTX983051:NUA983057 ODT983051:ODW983057 ONP983051:ONS983057 OXL983051:OXO983057 PHH983051:PHK983057 PRD983051:PRG983057 QAZ983051:QBC983057 QKV983051:QKY983057 QUR983051:QUU983057 REN983051:REQ983057 ROJ983051:ROM983057 RYF983051:RYI983057 SIB983051:SIE983057 SRX983051:SSA983057 TBT983051:TBW983057 TLP983051:TLS983057 TVL983051:TVO983057 UFH983051:UFK983057 UPD983051:UPG983057 UYZ983051:UZC983057 VIV983051:VIY983057 VSR983051:VSU983057 WCN983051:WCQ983057 WMJ983051:WMM983057 WWF983051:WWI983057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2017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</dc:creator>
  <cp:lastModifiedBy>руслан</cp:lastModifiedBy>
  <dcterms:created xsi:type="dcterms:W3CDTF">2017-11-06T08:51:52Z</dcterms:created>
  <dcterms:modified xsi:type="dcterms:W3CDTF">2017-11-06T08:54:22Z</dcterms:modified>
</cp:coreProperties>
</file>